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TS MCO\Mon site web OPHOS\telechargement\btsmco\Evaluation CCF\"/>
    </mc:Choice>
  </mc:AlternateContent>
  <xr:revisionPtr revIDLastSave="0" documentId="8_{45960767-F174-4BA7-BEFF-9610EFE76698}" xr6:coauthVersionLast="45" xr6:coauthVersionMax="45" xr10:uidLastSave="{00000000-0000-0000-0000-000000000000}"/>
  <bookViews>
    <workbookView xWindow="-120" yWindow="-120" windowWidth="29040" windowHeight="15840" xr2:uid="{603E77BF-D05E-47F6-8674-8C2F0990B564}"/>
  </bookViews>
  <sheets>
    <sheet name="bilan competences E4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1" l="1"/>
  <c r="AL9" i="1"/>
  <c r="A27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M42" i="1"/>
  <c r="AP39" i="1"/>
  <c r="AO39" i="1" s="1"/>
  <c r="AP38" i="1"/>
  <c r="AO38" i="1" s="1"/>
  <c r="AN38" i="1"/>
  <c r="AP37" i="1"/>
  <c r="AO37" i="1" s="1"/>
  <c r="AN37" i="1"/>
  <c r="AP36" i="1"/>
  <c r="AO36" i="1"/>
  <c r="AN36" i="1"/>
  <c r="AP35" i="1"/>
  <c r="AO35" i="1" s="1"/>
  <c r="AP34" i="1"/>
  <c r="AO34" i="1" s="1"/>
  <c r="AN34" i="1"/>
  <c r="AP33" i="1"/>
  <c r="AO33" i="1" s="1"/>
  <c r="AN33" i="1"/>
  <c r="AP32" i="1"/>
  <c r="AO32" i="1"/>
  <c r="AN32" i="1"/>
  <c r="AP31" i="1"/>
  <c r="AO31" i="1" s="1"/>
  <c r="AP30" i="1"/>
  <c r="AO30" i="1" s="1"/>
  <c r="AN30" i="1"/>
  <c r="AP29" i="1"/>
  <c r="AO29" i="1" s="1"/>
  <c r="AN29" i="1"/>
  <c r="AP28" i="1"/>
  <c r="AO28" i="1"/>
  <c r="AN28" i="1"/>
  <c r="AP27" i="1"/>
  <c r="AO27" i="1" s="1"/>
  <c r="AP26" i="1"/>
  <c r="AO26" i="1" s="1"/>
  <c r="AP25" i="1"/>
  <c r="AO25" i="1" s="1"/>
  <c r="AP24" i="1"/>
  <c r="AO24" i="1" s="1"/>
  <c r="AP23" i="1"/>
  <c r="AO23" i="1" s="1"/>
  <c r="AP22" i="1"/>
  <c r="AO22" i="1" s="1"/>
  <c r="AP21" i="1"/>
  <c r="AO21" i="1" s="1"/>
  <c r="AP20" i="1"/>
  <c r="AO20" i="1" s="1"/>
  <c r="AP19" i="1"/>
  <c r="AO19" i="1" s="1"/>
  <c r="AP18" i="1"/>
  <c r="AO18" i="1" s="1"/>
  <c r="AP17" i="1"/>
  <c r="AO17" i="1" s="1"/>
  <c r="AP16" i="1"/>
  <c r="AO16" i="1" s="1"/>
  <c r="AP15" i="1"/>
  <c r="AO15" i="1" s="1"/>
  <c r="AP14" i="1"/>
  <c r="AO14" i="1" s="1"/>
  <c r="AP13" i="1"/>
  <c r="AO13" i="1" s="1"/>
  <c r="AP12" i="1"/>
  <c r="AO12" i="1" s="1"/>
  <c r="AP11" i="1"/>
  <c r="AO11" i="1" s="1"/>
  <c r="AP10" i="1"/>
  <c r="AO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J9" i="1"/>
  <c r="AI9" i="1"/>
  <c r="AH9" i="1"/>
  <c r="AG9" i="1"/>
  <c r="AP9" i="1" l="1"/>
  <c r="AN9" i="1" s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31" i="1"/>
  <c r="AN35" i="1"/>
  <c r="AN39" i="1"/>
  <c r="AO9" i="1"/>
</calcChain>
</file>

<file path=xl/sharedStrings.xml><?xml version="1.0" encoding="utf-8"?>
<sst xmlns="http://schemas.openxmlformats.org/spreadsheetml/2006/main" count="127" uniqueCount="84">
  <si>
    <t>GRILLE D'AGREGATION DES COMPETENCES E42</t>
  </si>
  <si>
    <t>Elaborer et adapter l'offre en continu l'offre de P et de S</t>
  </si>
  <si>
    <t>Organiser l'espace commercial</t>
  </si>
  <si>
    <t>Développer les performances de l'espace commercial</t>
  </si>
  <si>
    <t>Mettre en place la communication commerciale</t>
  </si>
  <si>
    <t>Evaluer l'action</t>
  </si>
  <si>
    <t>GRILLE DE CERTIFICATION DES COMPETENCES</t>
  </si>
  <si>
    <t>PROPOSITIONS DE NOTES</t>
  </si>
  <si>
    <t>zdc</t>
  </si>
  <si>
    <t>étude concurrence</t>
  </si>
  <si>
    <t>blog commercial</t>
  </si>
  <si>
    <t>NOM</t>
  </si>
  <si>
    <t>analyse de la demande</t>
  </si>
  <si>
    <t>Analyse de l'offre existante</t>
  </si>
  <si>
    <t>Construire et/ou adapter l'offre de l'UC</t>
  </si>
  <si>
    <t>Agence l'espace commercial</t>
  </si>
  <si>
    <t>Garantir la disponibilité de l'offre</t>
  </si>
  <si>
    <t>Maintenir un espace commerial</t>
  </si>
  <si>
    <t>Respecter les préconisation de l'enseigne et les règles HS</t>
  </si>
  <si>
    <t>Mettre en valeur les produits</t>
  </si>
  <si>
    <t>Optimiser l'implantation de l'offre</t>
  </si>
  <si>
    <t>Proposer et organiser des Animations C</t>
  </si>
  <si>
    <t>Proposer et organiser des promotions</t>
  </si>
  <si>
    <t>Concevoir et mettre en œuvre la com sur le lieu de vente</t>
  </si>
  <si>
    <t>Concevoir et mettre en œuvre la communication externe</t>
  </si>
  <si>
    <t>Exploiter les réseaux sociaux</t>
  </si>
  <si>
    <t>Analyser l'impact des actions mises en œuvre</t>
  </si>
  <si>
    <t>Proposer des axes d'amélioration ou de développement</t>
  </si>
  <si>
    <t>Commentaires : Déplacer le curseur entre MIN et MAX en fonction des soft kills</t>
  </si>
  <si>
    <t>CRA 1</t>
  </si>
  <si>
    <t>CRA2</t>
  </si>
  <si>
    <t>CRA3</t>
  </si>
  <si>
    <t>CRA4</t>
  </si>
  <si>
    <t>CRA5</t>
  </si>
  <si>
    <t>CRA6</t>
  </si>
  <si>
    <t>CODE ETUDIANT</t>
  </si>
  <si>
    <t>Proposition Note</t>
  </si>
  <si>
    <t>MIN</t>
  </si>
  <si>
    <t>MAX</t>
  </si>
  <si>
    <t>total score</t>
  </si>
  <si>
    <t>Commentaires</t>
  </si>
  <si>
    <t>ADJIMI VASEUR TEO</t>
  </si>
  <si>
    <t>Trop d'absences et faible implication en fin de semestre</t>
  </si>
  <si>
    <t>BAGATELLA EMMA</t>
  </si>
  <si>
    <t>BELAFKI ABDEL NASSIM</t>
  </si>
  <si>
    <t>BIAU KELLY</t>
  </si>
  <si>
    <t>BOULANGER PAUL</t>
  </si>
  <si>
    <t>CAUMONT LUCY</t>
  </si>
  <si>
    <t>CUEFF AXEL</t>
  </si>
  <si>
    <t>DESBIENS DANA</t>
  </si>
  <si>
    <t>DUPRAT LOUIS</t>
  </si>
  <si>
    <t>DURANT MAXIME</t>
  </si>
  <si>
    <t>FAVEREAU AMBRE</t>
  </si>
  <si>
    <t>GILLES PAUL</t>
  </si>
  <si>
    <t>GROS MATHIS</t>
  </si>
  <si>
    <t>LACHKAR SELMA</t>
  </si>
  <si>
    <t>LAMALATIE AUDREY</t>
  </si>
  <si>
    <t>LECOCQ JIMMY</t>
  </si>
  <si>
    <t>LESCOMBES MELISSA</t>
  </si>
  <si>
    <t>MERCIER SINCLAIR</t>
  </si>
  <si>
    <t>NGAKOUTOU CEDRIC</t>
  </si>
  <si>
    <t>PECCOLO CLARA</t>
  </si>
  <si>
    <t>PIRES DYLAN</t>
  </si>
  <si>
    <t>RICAUD MELISSA</t>
  </si>
  <si>
    <t>RICHARD LISA</t>
  </si>
  <si>
    <t>SARRAUTE LEA</t>
  </si>
  <si>
    <t>SCHUMANN LEANA</t>
  </si>
  <si>
    <t>SORA OMTA</t>
  </si>
  <si>
    <t>SUN THOMAS</t>
  </si>
  <si>
    <t>TADDEO FLORINE</t>
  </si>
  <si>
    <t xml:space="preserve">TRIGNAC QUENTIN </t>
  </si>
  <si>
    <t>VLADIMIROVA NEVYANA</t>
  </si>
  <si>
    <t>YANG ALEXIS</t>
  </si>
  <si>
    <t>promo 2021</t>
  </si>
  <si>
    <t>DEPOTS DIGITALISES DES CRA</t>
  </si>
  <si>
    <t>MOYENNES SCOLAIRES E42</t>
  </si>
  <si>
    <t>A1</t>
  </si>
  <si>
    <t>A2</t>
  </si>
  <si>
    <t>INFOR,</t>
  </si>
  <si>
    <t>NE</t>
  </si>
  <si>
    <t>NOTES SUR 4</t>
  </si>
  <si>
    <t>Commentaire</t>
  </si>
  <si>
    <t>sur-évalué</t>
  </si>
  <si>
    <r>
      <t xml:space="preserve">BILAN DE COMPETENCES  MCO </t>
    </r>
    <r>
      <rPr>
        <b/>
        <sz val="36"/>
        <color rgb="FF000000"/>
        <rFont val="Calibri"/>
        <family val="2"/>
      </rPr>
      <t>E42</t>
    </r>
    <r>
      <rPr>
        <b/>
        <sz val="26"/>
        <color indexed="8"/>
        <rFont val="Calibri"/>
        <family val="2"/>
      </rPr>
      <t xml:space="preserve"> PROMOTION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</si>
</sst>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Symbol"/>
      <family val="1"/>
      <charset val="2"/>
    </font>
    <font>
      <b/>
      <sz val="36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vertical="center" wrapText="1"/>
    </xf>
    <xf numFmtId="0" fontId="6" fillId="10" borderId="3" xfId="0" applyFont="1" applyFill="1" applyBorder="1"/>
    <xf numFmtId="0" fontId="6" fillId="11" borderId="2" xfId="0" applyFont="1" applyFill="1" applyBorder="1" applyAlignment="1">
      <alignment vertical="top" textRotation="85" wrapText="1"/>
    </xf>
    <xf numFmtId="0" fontId="6" fillId="4" borderId="2" xfId="0" applyFont="1" applyFill="1" applyBorder="1" applyAlignment="1">
      <alignment vertical="top" textRotation="85" wrapText="1"/>
    </xf>
    <xf numFmtId="0" fontId="6" fillId="9" borderId="2" xfId="0" applyFont="1" applyFill="1" applyBorder="1" applyAlignment="1">
      <alignment vertical="top" textRotation="85" wrapText="1"/>
    </xf>
    <xf numFmtId="0" fontId="6" fillId="12" borderId="2" xfId="0" applyFont="1" applyFill="1" applyBorder="1" applyAlignment="1">
      <alignment vertical="top" textRotation="85" wrapText="1"/>
    </xf>
    <xf numFmtId="0" fontId="6" fillId="13" borderId="2" xfId="0" applyFont="1" applyFill="1" applyBorder="1" applyAlignment="1">
      <alignment vertical="top" textRotation="85" wrapText="1"/>
    </xf>
    <xf numFmtId="0" fontId="6" fillId="14" borderId="2" xfId="0" applyFont="1" applyFill="1" applyBorder="1" applyAlignment="1">
      <alignment textRotation="63" wrapText="1"/>
    </xf>
    <xf numFmtId="0" fontId="7" fillId="15" borderId="2" xfId="0" applyFont="1" applyFill="1" applyBorder="1" applyAlignment="1">
      <alignment horizontal="center"/>
    </xf>
    <xf numFmtId="0" fontId="0" fillId="16" borderId="2" xfId="0" applyFill="1" applyBorder="1"/>
    <xf numFmtId="0" fontId="8" fillId="3" borderId="2" xfId="0" applyFont="1" applyFill="1" applyBorder="1" applyAlignment="1">
      <alignment horizontal="center" textRotation="45"/>
    </xf>
    <xf numFmtId="0" fontId="9" fillId="3" borderId="2" xfId="0" applyFont="1" applyFill="1" applyBorder="1" applyAlignment="1">
      <alignment horizontal="center" textRotation="45"/>
    </xf>
    <xf numFmtId="0" fontId="9" fillId="4" borderId="4" xfId="0" applyFont="1" applyFill="1" applyBorder="1" applyAlignment="1">
      <alignment horizontal="center" textRotation="45"/>
    </xf>
    <xf numFmtId="0" fontId="8" fillId="5" borderId="4" xfId="0" applyFont="1" applyFill="1" applyBorder="1" applyAlignment="1">
      <alignment horizontal="center" textRotation="45"/>
    </xf>
    <xf numFmtId="0" fontId="8" fillId="5" borderId="5" xfId="0" applyFont="1" applyFill="1" applyBorder="1" applyAlignment="1">
      <alignment horizontal="center" textRotation="45"/>
    </xf>
    <xf numFmtId="0" fontId="8" fillId="2" borderId="0" xfId="0" applyFont="1" applyFill="1" applyAlignment="1">
      <alignment horizontal="center" textRotation="45"/>
    </xf>
    <xf numFmtId="0" fontId="8" fillId="2" borderId="4" xfId="0" applyFont="1" applyFill="1" applyBorder="1" applyAlignment="1">
      <alignment horizontal="center" textRotation="45"/>
    </xf>
    <xf numFmtId="0" fontId="8" fillId="6" borderId="4" xfId="0" applyFont="1" applyFill="1" applyBorder="1" applyAlignment="1">
      <alignment horizontal="center" textRotation="45"/>
    </xf>
    <xf numFmtId="0" fontId="8" fillId="7" borderId="4" xfId="0" applyFont="1" applyFill="1" applyBorder="1" applyAlignment="1">
      <alignment horizontal="center" textRotation="45"/>
    </xf>
    <xf numFmtId="0" fontId="8" fillId="8" borderId="4" xfId="0" applyFont="1" applyFill="1" applyBorder="1" applyAlignment="1">
      <alignment horizontal="center" textRotation="45"/>
    </xf>
    <xf numFmtId="0" fontId="8" fillId="9" borderId="4" xfId="0" applyFont="1" applyFill="1" applyBorder="1" applyAlignment="1">
      <alignment horizontal="center" textRotation="45"/>
    </xf>
    <xf numFmtId="0" fontId="8" fillId="9" borderId="0" xfId="0" applyFont="1" applyFill="1" applyAlignment="1">
      <alignment horizontal="center" textRotation="45"/>
    </xf>
    <xf numFmtId="0" fontId="0" fillId="9" borderId="0" xfId="0" applyFill="1"/>
    <xf numFmtId="0" fontId="10" fillId="0" borderId="0" xfId="0" applyFont="1" applyAlignment="1">
      <alignment wrapText="1"/>
    </xf>
    <xf numFmtId="0" fontId="6" fillId="10" borderId="6" xfId="0" applyFont="1" applyFill="1" applyBorder="1"/>
    <xf numFmtId="0" fontId="6" fillId="11" borderId="7" xfId="0" applyFont="1" applyFill="1" applyBorder="1"/>
    <xf numFmtId="0" fontId="6" fillId="4" borderId="7" xfId="0" applyFont="1" applyFill="1" applyBorder="1"/>
    <xf numFmtId="0" fontId="6" fillId="9" borderId="7" xfId="0" applyFont="1" applyFill="1" applyBorder="1"/>
    <xf numFmtId="0" fontId="6" fillId="12" borderId="7" xfId="0" applyFont="1" applyFill="1" applyBorder="1"/>
    <xf numFmtId="0" fontId="6" fillId="13" borderId="7" xfId="0" applyFont="1" applyFill="1" applyBorder="1"/>
    <xf numFmtId="0" fontId="6" fillId="14" borderId="8" xfId="0" applyFont="1" applyFill="1" applyBorder="1"/>
    <xf numFmtId="0" fontId="7" fillId="10" borderId="2" xfId="0" applyFont="1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2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17" borderId="2" xfId="0" applyFont="1" applyFill="1" applyBorder="1" applyAlignment="1">
      <alignment shrinkToFit="1"/>
    </xf>
    <xf numFmtId="0" fontId="0" fillId="17" borderId="2" xfId="0" applyFill="1" applyBorder="1"/>
    <xf numFmtId="0" fontId="0" fillId="10" borderId="5" xfId="0" applyFill="1" applyBorder="1"/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9" xfId="0" applyNumberFormat="1" applyBorder="1"/>
    <xf numFmtId="2" fontId="0" fillId="0" borderId="10" xfId="0" applyNumberForma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0" fillId="0" borderId="2" xfId="0" applyBorder="1"/>
    <xf numFmtId="164" fontId="0" fillId="0" borderId="2" xfId="0" applyNumberFormat="1" applyBorder="1"/>
    <xf numFmtId="0" fontId="11" fillId="17" borderId="2" xfId="0" applyFont="1" applyFill="1" applyBorder="1"/>
    <xf numFmtId="164" fontId="0" fillId="17" borderId="2" xfId="0" applyNumberFormat="1" applyFill="1" applyBorder="1"/>
    <xf numFmtId="2" fontId="0" fillId="0" borderId="3" xfId="0" applyNumberForma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0" fillId="18" borderId="2" xfId="0" applyFill="1" applyBorder="1" applyAlignment="1">
      <alignment vertical="center"/>
    </xf>
    <xf numFmtId="0" fontId="0" fillId="19" borderId="2" xfId="0" applyFill="1" applyBorder="1" applyAlignment="1">
      <alignment vertical="center"/>
    </xf>
    <xf numFmtId="0" fontId="11" fillId="0" borderId="0" xfId="0" applyFont="1"/>
    <xf numFmtId="164" fontId="0" fillId="0" borderId="0" xfId="0" applyNumberFormat="1"/>
    <xf numFmtId="164" fontId="0" fillId="0" borderId="5" xfId="0" applyNumberFormat="1" applyBorder="1"/>
    <xf numFmtId="2" fontId="0" fillId="0" borderId="0" xfId="0" applyNumberFormat="1" applyAlignment="1">
      <alignment horizontal="right"/>
    </xf>
    <xf numFmtId="164" fontId="0" fillId="20" borderId="5" xfId="0" applyNumberFormat="1" applyFill="1" applyBorder="1"/>
    <xf numFmtId="0" fontId="0" fillId="21" borderId="0" xfId="0" applyFill="1"/>
    <xf numFmtId="0" fontId="0" fillId="0" borderId="0" xfId="0" applyAlignment="1">
      <alignment horizontal="right"/>
    </xf>
    <xf numFmtId="0" fontId="15" fillId="15" borderId="3" xfId="0" applyFont="1" applyFill="1" applyBorder="1" applyAlignment="1">
      <alignment horizontal="center"/>
    </xf>
    <xf numFmtId="0" fontId="15" fillId="15" borderId="11" xfId="0" applyFont="1" applyFill="1" applyBorder="1" applyAlignment="1">
      <alignment horizontal="center"/>
    </xf>
    <xf numFmtId="0" fontId="15" fillId="15" borderId="12" xfId="0" applyFont="1" applyFill="1" applyBorder="1" applyAlignment="1">
      <alignment horizontal="center"/>
    </xf>
    <xf numFmtId="0" fontId="13" fillId="22" borderId="10" xfId="1" applyFont="1" applyFill="1" applyBorder="1" applyAlignment="1">
      <alignment vertical="center"/>
    </xf>
    <xf numFmtId="0" fontId="13" fillId="22" borderId="3" xfId="1" applyFont="1" applyFill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" fillId="8" borderId="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</cellXfs>
  <cellStyles count="2">
    <cellStyle name="Normal" xfId="0" builtinId="0"/>
    <cellStyle name="Normal 7 2" xfId="1" xr:uid="{DF22AEFE-B65E-4E85-8DCA-063A1B7E0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'[1]bilan competences '!$CZ$6:$CZ$20</c:f>
              <c:strCache>
                <c:ptCount val="1"/>
                <c:pt idx="0">
                  <c:v>11,2 12,4 14,4 12,4 13,2 14 12 16 15,2 18 15,2 14,8 15,4 16,8 15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</c:trendlineLbl>
          </c:trendline>
          <c:xVal>
            <c:numRef>
              <c:f>'[1]bilan competences '!$CW$21:$CW$32</c:f>
              <c:numCache>
                <c:formatCode>General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17</c:v>
                </c:pt>
                <c:pt idx="9">
                  <c:v>19</c:v>
                </c:pt>
                <c:pt idx="10">
                  <c:v>17</c:v>
                </c:pt>
                <c:pt idx="11">
                  <c:v>15</c:v>
                </c:pt>
              </c:numCache>
            </c:numRef>
          </c:xVal>
          <c:yVal>
            <c:numRef>
              <c:f>'[1]bilan competences '!$CZ$21:$CZ$32</c:f>
              <c:numCache>
                <c:formatCode>General</c:formatCode>
                <c:ptCount val="12"/>
                <c:pt idx="0">
                  <c:v>15.2</c:v>
                </c:pt>
                <c:pt idx="1">
                  <c:v>12.6</c:v>
                </c:pt>
                <c:pt idx="2">
                  <c:v>12.4</c:v>
                </c:pt>
                <c:pt idx="3">
                  <c:v>15.2</c:v>
                </c:pt>
                <c:pt idx="4">
                  <c:v>11.8</c:v>
                </c:pt>
                <c:pt idx="5">
                  <c:v>12</c:v>
                </c:pt>
                <c:pt idx="6">
                  <c:v>13</c:v>
                </c:pt>
                <c:pt idx="7">
                  <c:v>20</c:v>
                </c:pt>
                <c:pt idx="8">
                  <c:v>17.2</c:v>
                </c:pt>
                <c:pt idx="9">
                  <c:v>19.399999999999999</c:v>
                </c:pt>
                <c:pt idx="10">
                  <c:v>17.2</c:v>
                </c:pt>
                <c:pt idx="11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C1-4F70-B638-B0240852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900280"/>
        <c:axId val="1"/>
      </c:scatterChart>
      <c:valAx>
        <c:axId val="317900280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179002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45</xdr:row>
      <xdr:rowOff>0</xdr:rowOff>
    </xdr:from>
    <xdr:to>
      <xdr:col>41</xdr:col>
      <xdr:colOff>428625</xdr:colOff>
      <xdr:row>59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DB48AD-C363-4DE1-A2AE-2AE283972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544287</xdr:colOff>
      <xdr:row>5</xdr:row>
      <xdr:rowOff>217715</xdr:rowOff>
    </xdr:from>
    <xdr:to>
      <xdr:col>34</xdr:col>
      <xdr:colOff>393302</xdr:colOff>
      <xdr:row>5</xdr:row>
      <xdr:rowOff>702347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FD2742E8-0D70-4954-80C9-814028A8700B}"/>
            </a:ext>
          </a:extLst>
        </xdr:cNvPr>
        <xdr:cNvSpPr/>
      </xdr:nvSpPr>
      <xdr:spPr>
        <a:xfrm>
          <a:off x="27890562" y="1636940"/>
          <a:ext cx="98249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37</xdr:col>
      <xdr:colOff>1455963</xdr:colOff>
      <xdr:row>5</xdr:row>
      <xdr:rowOff>163286</xdr:rowOff>
    </xdr:from>
    <xdr:to>
      <xdr:col>38</xdr:col>
      <xdr:colOff>284443</xdr:colOff>
      <xdr:row>5</xdr:row>
      <xdr:rowOff>647918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D9F3E183-1990-4EDF-8403-00AAE7B197F6}"/>
            </a:ext>
          </a:extLst>
        </xdr:cNvPr>
        <xdr:cNvSpPr/>
      </xdr:nvSpPr>
      <xdr:spPr>
        <a:xfrm>
          <a:off x="32221713" y="1582511"/>
          <a:ext cx="98113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1</xdr:row>
      <xdr:rowOff>176893</xdr:rowOff>
    </xdr:from>
    <xdr:to>
      <xdr:col>11</xdr:col>
      <xdr:colOff>1347110</xdr:colOff>
      <xdr:row>5</xdr:row>
      <xdr:rowOff>1088570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44590FC-13BE-4155-8252-9C6F7CB9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993698" y="-3068412"/>
          <a:ext cx="3551463" cy="1153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TS%20MUC/NOTES%20DEVOIRS%20PLANNINGS%20FORMATION/2017-2018/Notes%20PROMO%202016-2018%20MUC%20VER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MUC2"/>
      <sheetName val="Emargement CCF"/>
      <sheetName val="bilan competences "/>
      <sheetName val="notes MUC1"/>
      <sheetName val="ORAUX acrc CCF2"/>
      <sheetName val="DUC CCF1"/>
      <sheetName val="ORAUX ACRC CCF3"/>
      <sheetName val="Proposition notes"/>
      <sheetName val="PDUC CCF2"/>
      <sheetName val="PDUC CCF3"/>
    </sheetNames>
    <sheetDataSet>
      <sheetData sheetId="0" refreshError="1"/>
      <sheetData sheetId="1"/>
      <sheetData sheetId="2"/>
      <sheetData sheetId="3">
        <row r="6">
          <cell r="CZ6">
            <v>11.2</v>
          </cell>
        </row>
        <row r="7">
          <cell r="CZ7">
            <v>12.4</v>
          </cell>
        </row>
        <row r="8">
          <cell r="CZ8">
            <v>14.4</v>
          </cell>
        </row>
        <row r="9">
          <cell r="CZ9">
            <v>12.4</v>
          </cell>
        </row>
        <row r="10">
          <cell r="CZ10">
            <v>13.2</v>
          </cell>
        </row>
        <row r="11">
          <cell r="CZ11">
            <v>14</v>
          </cell>
        </row>
        <row r="12">
          <cell r="CZ12">
            <v>12</v>
          </cell>
        </row>
        <row r="13">
          <cell r="CZ13">
            <v>16</v>
          </cell>
        </row>
        <row r="14">
          <cell r="CZ14">
            <v>15.2</v>
          </cell>
        </row>
        <row r="15">
          <cell r="CZ15">
            <v>18</v>
          </cell>
        </row>
        <row r="16">
          <cell r="CZ16">
            <v>15.2</v>
          </cell>
        </row>
        <row r="17">
          <cell r="CZ17">
            <v>14.8</v>
          </cell>
        </row>
        <row r="18">
          <cell r="CZ18">
            <v>15.4</v>
          </cell>
        </row>
        <row r="19">
          <cell r="CZ19">
            <v>16.8</v>
          </cell>
        </row>
        <row r="20">
          <cell r="CZ20">
            <v>15</v>
          </cell>
        </row>
        <row r="21">
          <cell r="CW21">
            <v>15</v>
          </cell>
          <cell r="CZ21">
            <v>15.2</v>
          </cell>
        </row>
        <row r="22">
          <cell r="CW22">
            <v>13</v>
          </cell>
          <cell r="CZ22">
            <v>12.6</v>
          </cell>
        </row>
        <row r="23">
          <cell r="CW23">
            <v>13</v>
          </cell>
          <cell r="CZ23">
            <v>12.4</v>
          </cell>
        </row>
        <row r="24">
          <cell r="CW24">
            <v>15</v>
          </cell>
          <cell r="CZ24">
            <v>15.2</v>
          </cell>
        </row>
        <row r="25">
          <cell r="CW25">
            <v>13</v>
          </cell>
          <cell r="CZ25">
            <v>11.8</v>
          </cell>
        </row>
        <row r="26">
          <cell r="CW26">
            <v>13</v>
          </cell>
          <cell r="CZ26">
            <v>12</v>
          </cell>
        </row>
        <row r="27">
          <cell r="CW27">
            <v>14</v>
          </cell>
          <cell r="CZ27">
            <v>13</v>
          </cell>
        </row>
        <row r="28">
          <cell r="CW28">
            <v>20</v>
          </cell>
          <cell r="CZ28">
            <v>20</v>
          </cell>
        </row>
        <row r="29">
          <cell r="CW29">
            <v>17</v>
          </cell>
          <cell r="CZ29">
            <v>17.2</v>
          </cell>
        </row>
        <row r="30">
          <cell r="CW30">
            <v>19</v>
          </cell>
          <cell r="CZ30">
            <v>19.399999999999999</v>
          </cell>
        </row>
        <row r="31">
          <cell r="CW31">
            <v>17</v>
          </cell>
          <cell r="CZ31">
            <v>17.2</v>
          </cell>
        </row>
        <row r="32">
          <cell r="CW32">
            <v>15</v>
          </cell>
          <cell r="CZ32">
            <v>14.4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79CA-1D7F-4E02-8427-F3994CE807FB}">
  <dimension ref="A1:AV44"/>
  <sheetViews>
    <sheetView tabSelected="1" zoomScale="70" zoomScaleNormal="70" workbookViewId="0">
      <pane xSplit="12" topLeftCell="M1" activePane="topRight" state="frozen"/>
      <selection pane="topRight" activeCell="N2" sqref="N2"/>
    </sheetView>
  </sheetViews>
  <sheetFormatPr baseColWidth="10" defaultRowHeight="15" x14ac:dyDescent="0.25"/>
  <cols>
    <col min="8" max="8" width="12.7109375" customWidth="1"/>
    <col min="9" max="9" width="10.42578125" customWidth="1"/>
    <col min="10" max="10" width="9.5703125" customWidth="1"/>
    <col min="11" max="11" width="40.140625" customWidth="1"/>
    <col min="12" max="12" width="31.42578125" customWidth="1"/>
    <col min="13" max="13" width="28.42578125" customWidth="1"/>
    <col min="14" max="14" width="15.5703125" customWidth="1"/>
    <col min="17" max="17" width="18" customWidth="1"/>
    <col min="18" max="18" width="11.85546875" customWidth="1"/>
    <col min="20" max="20" width="17.28515625" customWidth="1"/>
    <col min="23" max="24" width="17.42578125" customWidth="1"/>
    <col min="28" max="28" width="17.5703125" customWidth="1"/>
    <col min="31" max="31" width="18" customWidth="1"/>
    <col min="33" max="33" width="11.42578125" customWidth="1"/>
    <col min="34" max="34" width="17" customWidth="1"/>
    <col min="38" max="38" width="32.28515625" customWidth="1"/>
    <col min="39" max="39" width="16.42578125" customWidth="1"/>
    <col min="43" max="43" width="65.7109375" customWidth="1"/>
    <col min="268" max="268" width="31.42578125" customWidth="1"/>
    <col min="269" max="269" width="28.42578125" customWidth="1"/>
    <col min="270" max="270" width="15.5703125" customWidth="1"/>
    <col min="273" max="273" width="18" customWidth="1"/>
    <col min="274" max="274" width="11.85546875" customWidth="1"/>
    <col min="276" max="276" width="17.28515625" customWidth="1"/>
    <col min="279" max="280" width="17.42578125" customWidth="1"/>
    <col min="284" max="284" width="17.5703125" customWidth="1"/>
    <col min="287" max="287" width="18" customWidth="1"/>
    <col min="290" max="290" width="17" customWidth="1"/>
    <col min="294" max="294" width="32.28515625" customWidth="1"/>
    <col min="295" max="295" width="16.42578125" customWidth="1"/>
    <col min="299" max="299" width="65.7109375" customWidth="1"/>
    <col min="524" max="524" width="31.42578125" customWidth="1"/>
    <col min="525" max="525" width="28.42578125" customWidth="1"/>
    <col min="526" max="526" width="15.5703125" customWidth="1"/>
    <col min="529" max="529" width="18" customWidth="1"/>
    <col min="530" max="530" width="11.85546875" customWidth="1"/>
    <col min="532" max="532" width="17.28515625" customWidth="1"/>
    <col min="535" max="536" width="17.42578125" customWidth="1"/>
    <col min="540" max="540" width="17.5703125" customWidth="1"/>
    <col min="543" max="543" width="18" customWidth="1"/>
    <col min="546" max="546" width="17" customWidth="1"/>
    <col min="550" max="550" width="32.28515625" customWidth="1"/>
    <col min="551" max="551" width="16.42578125" customWidth="1"/>
    <col min="555" max="555" width="65.7109375" customWidth="1"/>
    <col min="780" max="780" width="31.42578125" customWidth="1"/>
    <col min="781" max="781" width="28.42578125" customWidth="1"/>
    <col min="782" max="782" width="15.5703125" customWidth="1"/>
    <col min="785" max="785" width="18" customWidth="1"/>
    <col min="786" max="786" width="11.85546875" customWidth="1"/>
    <col min="788" max="788" width="17.28515625" customWidth="1"/>
    <col min="791" max="792" width="17.42578125" customWidth="1"/>
    <col min="796" max="796" width="17.5703125" customWidth="1"/>
    <col min="799" max="799" width="18" customWidth="1"/>
    <col min="802" max="802" width="17" customWidth="1"/>
    <col min="806" max="806" width="32.28515625" customWidth="1"/>
    <col min="807" max="807" width="16.42578125" customWidth="1"/>
    <col min="811" max="811" width="65.7109375" customWidth="1"/>
    <col min="1036" max="1036" width="31.42578125" customWidth="1"/>
    <col min="1037" max="1037" width="28.42578125" customWidth="1"/>
    <col min="1038" max="1038" width="15.5703125" customWidth="1"/>
    <col min="1041" max="1041" width="18" customWidth="1"/>
    <col min="1042" max="1042" width="11.85546875" customWidth="1"/>
    <col min="1044" max="1044" width="17.28515625" customWidth="1"/>
    <col min="1047" max="1048" width="17.42578125" customWidth="1"/>
    <col min="1052" max="1052" width="17.5703125" customWidth="1"/>
    <col min="1055" max="1055" width="18" customWidth="1"/>
    <col min="1058" max="1058" width="17" customWidth="1"/>
    <col min="1062" max="1062" width="32.28515625" customWidth="1"/>
    <col min="1063" max="1063" width="16.42578125" customWidth="1"/>
    <col min="1067" max="1067" width="65.7109375" customWidth="1"/>
    <col min="1292" max="1292" width="31.42578125" customWidth="1"/>
    <col min="1293" max="1293" width="28.42578125" customWidth="1"/>
    <col min="1294" max="1294" width="15.5703125" customWidth="1"/>
    <col min="1297" max="1297" width="18" customWidth="1"/>
    <col min="1298" max="1298" width="11.85546875" customWidth="1"/>
    <col min="1300" max="1300" width="17.28515625" customWidth="1"/>
    <col min="1303" max="1304" width="17.42578125" customWidth="1"/>
    <col min="1308" max="1308" width="17.5703125" customWidth="1"/>
    <col min="1311" max="1311" width="18" customWidth="1"/>
    <col min="1314" max="1314" width="17" customWidth="1"/>
    <col min="1318" max="1318" width="32.28515625" customWidth="1"/>
    <col min="1319" max="1319" width="16.42578125" customWidth="1"/>
    <col min="1323" max="1323" width="65.7109375" customWidth="1"/>
    <col min="1548" max="1548" width="31.42578125" customWidth="1"/>
    <col min="1549" max="1549" width="28.42578125" customWidth="1"/>
    <col min="1550" max="1550" width="15.5703125" customWidth="1"/>
    <col min="1553" max="1553" width="18" customWidth="1"/>
    <col min="1554" max="1554" width="11.85546875" customWidth="1"/>
    <col min="1556" max="1556" width="17.28515625" customWidth="1"/>
    <col min="1559" max="1560" width="17.42578125" customWidth="1"/>
    <col min="1564" max="1564" width="17.5703125" customWidth="1"/>
    <col min="1567" max="1567" width="18" customWidth="1"/>
    <col min="1570" max="1570" width="17" customWidth="1"/>
    <col min="1574" max="1574" width="32.28515625" customWidth="1"/>
    <col min="1575" max="1575" width="16.42578125" customWidth="1"/>
    <col min="1579" max="1579" width="65.7109375" customWidth="1"/>
    <col min="1804" max="1804" width="31.42578125" customWidth="1"/>
    <col min="1805" max="1805" width="28.42578125" customWidth="1"/>
    <col min="1806" max="1806" width="15.5703125" customWidth="1"/>
    <col min="1809" max="1809" width="18" customWidth="1"/>
    <col min="1810" max="1810" width="11.85546875" customWidth="1"/>
    <col min="1812" max="1812" width="17.28515625" customWidth="1"/>
    <col min="1815" max="1816" width="17.42578125" customWidth="1"/>
    <col min="1820" max="1820" width="17.5703125" customWidth="1"/>
    <col min="1823" max="1823" width="18" customWidth="1"/>
    <col min="1826" max="1826" width="17" customWidth="1"/>
    <col min="1830" max="1830" width="32.28515625" customWidth="1"/>
    <col min="1831" max="1831" width="16.42578125" customWidth="1"/>
    <col min="1835" max="1835" width="65.7109375" customWidth="1"/>
    <col min="2060" max="2060" width="31.42578125" customWidth="1"/>
    <col min="2061" max="2061" width="28.42578125" customWidth="1"/>
    <col min="2062" max="2062" width="15.5703125" customWidth="1"/>
    <col min="2065" max="2065" width="18" customWidth="1"/>
    <col min="2066" max="2066" width="11.85546875" customWidth="1"/>
    <col min="2068" max="2068" width="17.28515625" customWidth="1"/>
    <col min="2071" max="2072" width="17.42578125" customWidth="1"/>
    <col min="2076" max="2076" width="17.5703125" customWidth="1"/>
    <col min="2079" max="2079" width="18" customWidth="1"/>
    <col min="2082" max="2082" width="17" customWidth="1"/>
    <col min="2086" max="2086" width="32.28515625" customWidth="1"/>
    <col min="2087" max="2087" width="16.42578125" customWidth="1"/>
    <col min="2091" max="2091" width="65.7109375" customWidth="1"/>
    <col min="2316" max="2316" width="31.42578125" customWidth="1"/>
    <col min="2317" max="2317" width="28.42578125" customWidth="1"/>
    <col min="2318" max="2318" width="15.5703125" customWidth="1"/>
    <col min="2321" max="2321" width="18" customWidth="1"/>
    <col min="2322" max="2322" width="11.85546875" customWidth="1"/>
    <col min="2324" max="2324" width="17.28515625" customWidth="1"/>
    <col min="2327" max="2328" width="17.42578125" customWidth="1"/>
    <col min="2332" max="2332" width="17.5703125" customWidth="1"/>
    <col min="2335" max="2335" width="18" customWidth="1"/>
    <col min="2338" max="2338" width="17" customWidth="1"/>
    <col min="2342" max="2342" width="32.28515625" customWidth="1"/>
    <col min="2343" max="2343" width="16.42578125" customWidth="1"/>
    <col min="2347" max="2347" width="65.7109375" customWidth="1"/>
    <col min="2572" max="2572" width="31.42578125" customWidth="1"/>
    <col min="2573" max="2573" width="28.42578125" customWidth="1"/>
    <col min="2574" max="2574" width="15.5703125" customWidth="1"/>
    <col min="2577" max="2577" width="18" customWidth="1"/>
    <col min="2578" max="2578" width="11.85546875" customWidth="1"/>
    <col min="2580" max="2580" width="17.28515625" customWidth="1"/>
    <col min="2583" max="2584" width="17.42578125" customWidth="1"/>
    <col min="2588" max="2588" width="17.5703125" customWidth="1"/>
    <col min="2591" max="2591" width="18" customWidth="1"/>
    <col min="2594" max="2594" width="17" customWidth="1"/>
    <col min="2598" max="2598" width="32.28515625" customWidth="1"/>
    <col min="2599" max="2599" width="16.42578125" customWidth="1"/>
    <col min="2603" max="2603" width="65.7109375" customWidth="1"/>
    <col min="2828" max="2828" width="31.42578125" customWidth="1"/>
    <col min="2829" max="2829" width="28.42578125" customWidth="1"/>
    <col min="2830" max="2830" width="15.5703125" customWidth="1"/>
    <col min="2833" max="2833" width="18" customWidth="1"/>
    <col min="2834" max="2834" width="11.85546875" customWidth="1"/>
    <col min="2836" max="2836" width="17.28515625" customWidth="1"/>
    <col min="2839" max="2840" width="17.42578125" customWidth="1"/>
    <col min="2844" max="2844" width="17.5703125" customWidth="1"/>
    <col min="2847" max="2847" width="18" customWidth="1"/>
    <col min="2850" max="2850" width="17" customWidth="1"/>
    <col min="2854" max="2854" width="32.28515625" customWidth="1"/>
    <col min="2855" max="2855" width="16.42578125" customWidth="1"/>
    <col min="2859" max="2859" width="65.7109375" customWidth="1"/>
    <col min="3084" max="3084" width="31.42578125" customWidth="1"/>
    <col min="3085" max="3085" width="28.42578125" customWidth="1"/>
    <col min="3086" max="3086" width="15.5703125" customWidth="1"/>
    <col min="3089" max="3089" width="18" customWidth="1"/>
    <col min="3090" max="3090" width="11.85546875" customWidth="1"/>
    <col min="3092" max="3092" width="17.28515625" customWidth="1"/>
    <col min="3095" max="3096" width="17.42578125" customWidth="1"/>
    <col min="3100" max="3100" width="17.5703125" customWidth="1"/>
    <col min="3103" max="3103" width="18" customWidth="1"/>
    <col min="3106" max="3106" width="17" customWidth="1"/>
    <col min="3110" max="3110" width="32.28515625" customWidth="1"/>
    <col min="3111" max="3111" width="16.42578125" customWidth="1"/>
    <col min="3115" max="3115" width="65.7109375" customWidth="1"/>
    <col min="3340" max="3340" width="31.42578125" customWidth="1"/>
    <col min="3341" max="3341" width="28.42578125" customWidth="1"/>
    <col min="3342" max="3342" width="15.5703125" customWidth="1"/>
    <col min="3345" max="3345" width="18" customWidth="1"/>
    <col min="3346" max="3346" width="11.85546875" customWidth="1"/>
    <col min="3348" max="3348" width="17.28515625" customWidth="1"/>
    <col min="3351" max="3352" width="17.42578125" customWidth="1"/>
    <col min="3356" max="3356" width="17.5703125" customWidth="1"/>
    <col min="3359" max="3359" width="18" customWidth="1"/>
    <col min="3362" max="3362" width="17" customWidth="1"/>
    <col min="3366" max="3366" width="32.28515625" customWidth="1"/>
    <col min="3367" max="3367" width="16.42578125" customWidth="1"/>
    <col min="3371" max="3371" width="65.7109375" customWidth="1"/>
    <col min="3596" max="3596" width="31.42578125" customWidth="1"/>
    <col min="3597" max="3597" width="28.42578125" customWidth="1"/>
    <col min="3598" max="3598" width="15.5703125" customWidth="1"/>
    <col min="3601" max="3601" width="18" customWidth="1"/>
    <col min="3602" max="3602" width="11.85546875" customWidth="1"/>
    <col min="3604" max="3604" width="17.28515625" customWidth="1"/>
    <col min="3607" max="3608" width="17.42578125" customWidth="1"/>
    <col min="3612" max="3612" width="17.5703125" customWidth="1"/>
    <col min="3615" max="3615" width="18" customWidth="1"/>
    <col min="3618" max="3618" width="17" customWidth="1"/>
    <col min="3622" max="3622" width="32.28515625" customWidth="1"/>
    <col min="3623" max="3623" width="16.42578125" customWidth="1"/>
    <col min="3627" max="3627" width="65.7109375" customWidth="1"/>
    <col min="3852" max="3852" width="31.42578125" customWidth="1"/>
    <col min="3853" max="3853" width="28.42578125" customWidth="1"/>
    <col min="3854" max="3854" width="15.5703125" customWidth="1"/>
    <col min="3857" max="3857" width="18" customWidth="1"/>
    <col min="3858" max="3858" width="11.85546875" customWidth="1"/>
    <col min="3860" max="3860" width="17.28515625" customWidth="1"/>
    <col min="3863" max="3864" width="17.42578125" customWidth="1"/>
    <col min="3868" max="3868" width="17.5703125" customWidth="1"/>
    <col min="3871" max="3871" width="18" customWidth="1"/>
    <col min="3874" max="3874" width="17" customWidth="1"/>
    <col min="3878" max="3878" width="32.28515625" customWidth="1"/>
    <col min="3879" max="3879" width="16.42578125" customWidth="1"/>
    <col min="3883" max="3883" width="65.7109375" customWidth="1"/>
    <col min="4108" max="4108" width="31.42578125" customWidth="1"/>
    <col min="4109" max="4109" width="28.42578125" customWidth="1"/>
    <col min="4110" max="4110" width="15.5703125" customWidth="1"/>
    <col min="4113" max="4113" width="18" customWidth="1"/>
    <col min="4114" max="4114" width="11.85546875" customWidth="1"/>
    <col min="4116" max="4116" width="17.28515625" customWidth="1"/>
    <col min="4119" max="4120" width="17.42578125" customWidth="1"/>
    <col min="4124" max="4124" width="17.5703125" customWidth="1"/>
    <col min="4127" max="4127" width="18" customWidth="1"/>
    <col min="4130" max="4130" width="17" customWidth="1"/>
    <col min="4134" max="4134" width="32.28515625" customWidth="1"/>
    <col min="4135" max="4135" width="16.42578125" customWidth="1"/>
    <col min="4139" max="4139" width="65.7109375" customWidth="1"/>
    <col min="4364" max="4364" width="31.42578125" customWidth="1"/>
    <col min="4365" max="4365" width="28.42578125" customWidth="1"/>
    <col min="4366" max="4366" width="15.5703125" customWidth="1"/>
    <col min="4369" max="4369" width="18" customWidth="1"/>
    <col min="4370" max="4370" width="11.85546875" customWidth="1"/>
    <col min="4372" max="4372" width="17.28515625" customWidth="1"/>
    <col min="4375" max="4376" width="17.42578125" customWidth="1"/>
    <col min="4380" max="4380" width="17.5703125" customWidth="1"/>
    <col min="4383" max="4383" width="18" customWidth="1"/>
    <col min="4386" max="4386" width="17" customWidth="1"/>
    <col min="4390" max="4390" width="32.28515625" customWidth="1"/>
    <col min="4391" max="4391" width="16.42578125" customWidth="1"/>
    <col min="4395" max="4395" width="65.7109375" customWidth="1"/>
    <col min="4620" max="4620" width="31.42578125" customWidth="1"/>
    <col min="4621" max="4621" width="28.42578125" customWidth="1"/>
    <col min="4622" max="4622" width="15.5703125" customWidth="1"/>
    <col min="4625" max="4625" width="18" customWidth="1"/>
    <col min="4626" max="4626" width="11.85546875" customWidth="1"/>
    <col min="4628" max="4628" width="17.28515625" customWidth="1"/>
    <col min="4631" max="4632" width="17.42578125" customWidth="1"/>
    <col min="4636" max="4636" width="17.5703125" customWidth="1"/>
    <col min="4639" max="4639" width="18" customWidth="1"/>
    <col min="4642" max="4642" width="17" customWidth="1"/>
    <col min="4646" max="4646" width="32.28515625" customWidth="1"/>
    <col min="4647" max="4647" width="16.42578125" customWidth="1"/>
    <col min="4651" max="4651" width="65.7109375" customWidth="1"/>
    <col min="4876" max="4876" width="31.42578125" customWidth="1"/>
    <col min="4877" max="4877" width="28.42578125" customWidth="1"/>
    <col min="4878" max="4878" width="15.5703125" customWidth="1"/>
    <col min="4881" max="4881" width="18" customWidth="1"/>
    <col min="4882" max="4882" width="11.85546875" customWidth="1"/>
    <col min="4884" max="4884" width="17.28515625" customWidth="1"/>
    <col min="4887" max="4888" width="17.42578125" customWidth="1"/>
    <col min="4892" max="4892" width="17.5703125" customWidth="1"/>
    <col min="4895" max="4895" width="18" customWidth="1"/>
    <col min="4898" max="4898" width="17" customWidth="1"/>
    <col min="4902" max="4902" width="32.28515625" customWidth="1"/>
    <col min="4903" max="4903" width="16.42578125" customWidth="1"/>
    <col min="4907" max="4907" width="65.7109375" customWidth="1"/>
    <col min="5132" max="5132" width="31.42578125" customWidth="1"/>
    <col min="5133" max="5133" width="28.42578125" customWidth="1"/>
    <col min="5134" max="5134" width="15.5703125" customWidth="1"/>
    <col min="5137" max="5137" width="18" customWidth="1"/>
    <col min="5138" max="5138" width="11.85546875" customWidth="1"/>
    <col min="5140" max="5140" width="17.28515625" customWidth="1"/>
    <col min="5143" max="5144" width="17.42578125" customWidth="1"/>
    <col min="5148" max="5148" width="17.5703125" customWidth="1"/>
    <col min="5151" max="5151" width="18" customWidth="1"/>
    <col min="5154" max="5154" width="17" customWidth="1"/>
    <col min="5158" max="5158" width="32.28515625" customWidth="1"/>
    <col min="5159" max="5159" width="16.42578125" customWidth="1"/>
    <col min="5163" max="5163" width="65.7109375" customWidth="1"/>
    <col min="5388" max="5388" width="31.42578125" customWidth="1"/>
    <col min="5389" max="5389" width="28.42578125" customWidth="1"/>
    <col min="5390" max="5390" width="15.5703125" customWidth="1"/>
    <col min="5393" max="5393" width="18" customWidth="1"/>
    <col min="5394" max="5394" width="11.85546875" customWidth="1"/>
    <col min="5396" max="5396" width="17.28515625" customWidth="1"/>
    <col min="5399" max="5400" width="17.42578125" customWidth="1"/>
    <col min="5404" max="5404" width="17.5703125" customWidth="1"/>
    <col min="5407" max="5407" width="18" customWidth="1"/>
    <col min="5410" max="5410" width="17" customWidth="1"/>
    <col min="5414" max="5414" width="32.28515625" customWidth="1"/>
    <col min="5415" max="5415" width="16.42578125" customWidth="1"/>
    <col min="5419" max="5419" width="65.7109375" customWidth="1"/>
    <col min="5644" max="5644" width="31.42578125" customWidth="1"/>
    <col min="5645" max="5645" width="28.42578125" customWidth="1"/>
    <col min="5646" max="5646" width="15.5703125" customWidth="1"/>
    <col min="5649" max="5649" width="18" customWidth="1"/>
    <col min="5650" max="5650" width="11.85546875" customWidth="1"/>
    <col min="5652" max="5652" width="17.28515625" customWidth="1"/>
    <col min="5655" max="5656" width="17.42578125" customWidth="1"/>
    <col min="5660" max="5660" width="17.5703125" customWidth="1"/>
    <col min="5663" max="5663" width="18" customWidth="1"/>
    <col min="5666" max="5666" width="17" customWidth="1"/>
    <col min="5670" max="5670" width="32.28515625" customWidth="1"/>
    <col min="5671" max="5671" width="16.42578125" customWidth="1"/>
    <col min="5675" max="5675" width="65.7109375" customWidth="1"/>
    <col min="5900" max="5900" width="31.42578125" customWidth="1"/>
    <col min="5901" max="5901" width="28.42578125" customWidth="1"/>
    <col min="5902" max="5902" width="15.5703125" customWidth="1"/>
    <col min="5905" max="5905" width="18" customWidth="1"/>
    <col min="5906" max="5906" width="11.85546875" customWidth="1"/>
    <col min="5908" max="5908" width="17.28515625" customWidth="1"/>
    <col min="5911" max="5912" width="17.42578125" customWidth="1"/>
    <col min="5916" max="5916" width="17.5703125" customWidth="1"/>
    <col min="5919" max="5919" width="18" customWidth="1"/>
    <col min="5922" max="5922" width="17" customWidth="1"/>
    <col min="5926" max="5926" width="32.28515625" customWidth="1"/>
    <col min="5927" max="5927" width="16.42578125" customWidth="1"/>
    <col min="5931" max="5931" width="65.7109375" customWidth="1"/>
    <col min="6156" max="6156" width="31.42578125" customWidth="1"/>
    <col min="6157" max="6157" width="28.42578125" customWidth="1"/>
    <col min="6158" max="6158" width="15.5703125" customWidth="1"/>
    <col min="6161" max="6161" width="18" customWidth="1"/>
    <col min="6162" max="6162" width="11.85546875" customWidth="1"/>
    <col min="6164" max="6164" width="17.28515625" customWidth="1"/>
    <col min="6167" max="6168" width="17.42578125" customWidth="1"/>
    <col min="6172" max="6172" width="17.5703125" customWidth="1"/>
    <col min="6175" max="6175" width="18" customWidth="1"/>
    <col min="6178" max="6178" width="17" customWidth="1"/>
    <col min="6182" max="6182" width="32.28515625" customWidth="1"/>
    <col min="6183" max="6183" width="16.42578125" customWidth="1"/>
    <col min="6187" max="6187" width="65.7109375" customWidth="1"/>
    <col min="6412" max="6412" width="31.42578125" customWidth="1"/>
    <col min="6413" max="6413" width="28.42578125" customWidth="1"/>
    <col min="6414" max="6414" width="15.5703125" customWidth="1"/>
    <col min="6417" max="6417" width="18" customWidth="1"/>
    <col min="6418" max="6418" width="11.85546875" customWidth="1"/>
    <col min="6420" max="6420" width="17.28515625" customWidth="1"/>
    <col min="6423" max="6424" width="17.42578125" customWidth="1"/>
    <col min="6428" max="6428" width="17.5703125" customWidth="1"/>
    <col min="6431" max="6431" width="18" customWidth="1"/>
    <col min="6434" max="6434" width="17" customWidth="1"/>
    <col min="6438" max="6438" width="32.28515625" customWidth="1"/>
    <col min="6439" max="6439" width="16.42578125" customWidth="1"/>
    <col min="6443" max="6443" width="65.7109375" customWidth="1"/>
    <col min="6668" max="6668" width="31.42578125" customWidth="1"/>
    <col min="6669" max="6669" width="28.42578125" customWidth="1"/>
    <col min="6670" max="6670" width="15.5703125" customWidth="1"/>
    <col min="6673" max="6673" width="18" customWidth="1"/>
    <col min="6674" max="6674" width="11.85546875" customWidth="1"/>
    <col min="6676" max="6676" width="17.28515625" customWidth="1"/>
    <col min="6679" max="6680" width="17.42578125" customWidth="1"/>
    <col min="6684" max="6684" width="17.5703125" customWidth="1"/>
    <col min="6687" max="6687" width="18" customWidth="1"/>
    <col min="6690" max="6690" width="17" customWidth="1"/>
    <col min="6694" max="6694" width="32.28515625" customWidth="1"/>
    <col min="6695" max="6695" width="16.42578125" customWidth="1"/>
    <col min="6699" max="6699" width="65.7109375" customWidth="1"/>
    <col min="6924" max="6924" width="31.42578125" customWidth="1"/>
    <col min="6925" max="6925" width="28.42578125" customWidth="1"/>
    <col min="6926" max="6926" width="15.5703125" customWidth="1"/>
    <col min="6929" max="6929" width="18" customWidth="1"/>
    <col min="6930" max="6930" width="11.85546875" customWidth="1"/>
    <col min="6932" max="6932" width="17.28515625" customWidth="1"/>
    <col min="6935" max="6936" width="17.42578125" customWidth="1"/>
    <col min="6940" max="6940" width="17.5703125" customWidth="1"/>
    <col min="6943" max="6943" width="18" customWidth="1"/>
    <col min="6946" max="6946" width="17" customWidth="1"/>
    <col min="6950" max="6950" width="32.28515625" customWidth="1"/>
    <col min="6951" max="6951" width="16.42578125" customWidth="1"/>
    <col min="6955" max="6955" width="65.7109375" customWidth="1"/>
    <col min="7180" max="7180" width="31.42578125" customWidth="1"/>
    <col min="7181" max="7181" width="28.42578125" customWidth="1"/>
    <col min="7182" max="7182" width="15.5703125" customWidth="1"/>
    <col min="7185" max="7185" width="18" customWidth="1"/>
    <col min="7186" max="7186" width="11.85546875" customWidth="1"/>
    <col min="7188" max="7188" width="17.28515625" customWidth="1"/>
    <col min="7191" max="7192" width="17.42578125" customWidth="1"/>
    <col min="7196" max="7196" width="17.5703125" customWidth="1"/>
    <col min="7199" max="7199" width="18" customWidth="1"/>
    <col min="7202" max="7202" width="17" customWidth="1"/>
    <col min="7206" max="7206" width="32.28515625" customWidth="1"/>
    <col min="7207" max="7207" width="16.42578125" customWidth="1"/>
    <col min="7211" max="7211" width="65.7109375" customWidth="1"/>
    <col min="7436" max="7436" width="31.42578125" customWidth="1"/>
    <col min="7437" max="7437" width="28.42578125" customWidth="1"/>
    <col min="7438" max="7438" width="15.5703125" customWidth="1"/>
    <col min="7441" max="7441" width="18" customWidth="1"/>
    <col min="7442" max="7442" width="11.85546875" customWidth="1"/>
    <col min="7444" max="7444" width="17.28515625" customWidth="1"/>
    <col min="7447" max="7448" width="17.42578125" customWidth="1"/>
    <col min="7452" max="7452" width="17.5703125" customWidth="1"/>
    <col min="7455" max="7455" width="18" customWidth="1"/>
    <col min="7458" max="7458" width="17" customWidth="1"/>
    <col min="7462" max="7462" width="32.28515625" customWidth="1"/>
    <col min="7463" max="7463" width="16.42578125" customWidth="1"/>
    <col min="7467" max="7467" width="65.7109375" customWidth="1"/>
    <col min="7692" max="7692" width="31.42578125" customWidth="1"/>
    <col min="7693" max="7693" width="28.42578125" customWidth="1"/>
    <col min="7694" max="7694" width="15.5703125" customWidth="1"/>
    <col min="7697" max="7697" width="18" customWidth="1"/>
    <col min="7698" max="7698" width="11.85546875" customWidth="1"/>
    <col min="7700" max="7700" width="17.28515625" customWidth="1"/>
    <col min="7703" max="7704" width="17.42578125" customWidth="1"/>
    <col min="7708" max="7708" width="17.5703125" customWidth="1"/>
    <col min="7711" max="7711" width="18" customWidth="1"/>
    <col min="7714" max="7714" width="17" customWidth="1"/>
    <col min="7718" max="7718" width="32.28515625" customWidth="1"/>
    <col min="7719" max="7719" width="16.42578125" customWidth="1"/>
    <col min="7723" max="7723" width="65.7109375" customWidth="1"/>
    <col min="7948" max="7948" width="31.42578125" customWidth="1"/>
    <col min="7949" max="7949" width="28.42578125" customWidth="1"/>
    <col min="7950" max="7950" width="15.5703125" customWidth="1"/>
    <col min="7953" max="7953" width="18" customWidth="1"/>
    <col min="7954" max="7954" width="11.85546875" customWidth="1"/>
    <col min="7956" max="7956" width="17.28515625" customWidth="1"/>
    <col min="7959" max="7960" width="17.42578125" customWidth="1"/>
    <col min="7964" max="7964" width="17.5703125" customWidth="1"/>
    <col min="7967" max="7967" width="18" customWidth="1"/>
    <col min="7970" max="7970" width="17" customWidth="1"/>
    <col min="7974" max="7974" width="32.28515625" customWidth="1"/>
    <col min="7975" max="7975" width="16.42578125" customWidth="1"/>
    <col min="7979" max="7979" width="65.7109375" customWidth="1"/>
    <col min="8204" max="8204" width="31.42578125" customWidth="1"/>
    <col min="8205" max="8205" width="28.42578125" customWidth="1"/>
    <col min="8206" max="8206" width="15.5703125" customWidth="1"/>
    <col min="8209" max="8209" width="18" customWidth="1"/>
    <col min="8210" max="8210" width="11.85546875" customWidth="1"/>
    <col min="8212" max="8212" width="17.28515625" customWidth="1"/>
    <col min="8215" max="8216" width="17.42578125" customWidth="1"/>
    <col min="8220" max="8220" width="17.5703125" customWidth="1"/>
    <col min="8223" max="8223" width="18" customWidth="1"/>
    <col min="8226" max="8226" width="17" customWidth="1"/>
    <col min="8230" max="8230" width="32.28515625" customWidth="1"/>
    <col min="8231" max="8231" width="16.42578125" customWidth="1"/>
    <col min="8235" max="8235" width="65.7109375" customWidth="1"/>
    <col min="8460" max="8460" width="31.42578125" customWidth="1"/>
    <col min="8461" max="8461" width="28.42578125" customWidth="1"/>
    <col min="8462" max="8462" width="15.5703125" customWidth="1"/>
    <col min="8465" max="8465" width="18" customWidth="1"/>
    <col min="8466" max="8466" width="11.85546875" customWidth="1"/>
    <col min="8468" max="8468" width="17.28515625" customWidth="1"/>
    <col min="8471" max="8472" width="17.42578125" customWidth="1"/>
    <col min="8476" max="8476" width="17.5703125" customWidth="1"/>
    <col min="8479" max="8479" width="18" customWidth="1"/>
    <col min="8482" max="8482" width="17" customWidth="1"/>
    <col min="8486" max="8486" width="32.28515625" customWidth="1"/>
    <col min="8487" max="8487" width="16.42578125" customWidth="1"/>
    <col min="8491" max="8491" width="65.7109375" customWidth="1"/>
    <col min="8716" max="8716" width="31.42578125" customWidth="1"/>
    <col min="8717" max="8717" width="28.42578125" customWidth="1"/>
    <col min="8718" max="8718" width="15.5703125" customWidth="1"/>
    <col min="8721" max="8721" width="18" customWidth="1"/>
    <col min="8722" max="8722" width="11.85546875" customWidth="1"/>
    <col min="8724" max="8724" width="17.28515625" customWidth="1"/>
    <col min="8727" max="8728" width="17.42578125" customWidth="1"/>
    <col min="8732" max="8732" width="17.5703125" customWidth="1"/>
    <col min="8735" max="8735" width="18" customWidth="1"/>
    <col min="8738" max="8738" width="17" customWidth="1"/>
    <col min="8742" max="8742" width="32.28515625" customWidth="1"/>
    <col min="8743" max="8743" width="16.42578125" customWidth="1"/>
    <col min="8747" max="8747" width="65.7109375" customWidth="1"/>
    <col min="8972" max="8972" width="31.42578125" customWidth="1"/>
    <col min="8973" max="8973" width="28.42578125" customWidth="1"/>
    <col min="8974" max="8974" width="15.5703125" customWidth="1"/>
    <col min="8977" max="8977" width="18" customWidth="1"/>
    <col min="8978" max="8978" width="11.85546875" customWidth="1"/>
    <col min="8980" max="8980" width="17.28515625" customWidth="1"/>
    <col min="8983" max="8984" width="17.42578125" customWidth="1"/>
    <col min="8988" max="8988" width="17.5703125" customWidth="1"/>
    <col min="8991" max="8991" width="18" customWidth="1"/>
    <col min="8994" max="8994" width="17" customWidth="1"/>
    <col min="8998" max="8998" width="32.28515625" customWidth="1"/>
    <col min="8999" max="8999" width="16.42578125" customWidth="1"/>
    <col min="9003" max="9003" width="65.7109375" customWidth="1"/>
    <col min="9228" max="9228" width="31.42578125" customWidth="1"/>
    <col min="9229" max="9229" width="28.42578125" customWidth="1"/>
    <col min="9230" max="9230" width="15.5703125" customWidth="1"/>
    <col min="9233" max="9233" width="18" customWidth="1"/>
    <col min="9234" max="9234" width="11.85546875" customWidth="1"/>
    <col min="9236" max="9236" width="17.28515625" customWidth="1"/>
    <col min="9239" max="9240" width="17.42578125" customWidth="1"/>
    <col min="9244" max="9244" width="17.5703125" customWidth="1"/>
    <col min="9247" max="9247" width="18" customWidth="1"/>
    <col min="9250" max="9250" width="17" customWidth="1"/>
    <col min="9254" max="9254" width="32.28515625" customWidth="1"/>
    <col min="9255" max="9255" width="16.42578125" customWidth="1"/>
    <col min="9259" max="9259" width="65.7109375" customWidth="1"/>
    <col min="9484" max="9484" width="31.42578125" customWidth="1"/>
    <col min="9485" max="9485" width="28.42578125" customWidth="1"/>
    <col min="9486" max="9486" width="15.5703125" customWidth="1"/>
    <col min="9489" max="9489" width="18" customWidth="1"/>
    <col min="9490" max="9490" width="11.85546875" customWidth="1"/>
    <col min="9492" max="9492" width="17.28515625" customWidth="1"/>
    <col min="9495" max="9496" width="17.42578125" customWidth="1"/>
    <col min="9500" max="9500" width="17.5703125" customWidth="1"/>
    <col min="9503" max="9503" width="18" customWidth="1"/>
    <col min="9506" max="9506" width="17" customWidth="1"/>
    <col min="9510" max="9510" width="32.28515625" customWidth="1"/>
    <col min="9511" max="9511" width="16.42578125" customWidth="1"/>
    <col min="9515" max="9515" width="65.7109375" customWidth="1"/>
    <col min="9740" max="9740" width="31.42578125" customWidth="1"/>
    <col min="9741" max="9741" width="28.42578125" customWidth="1"/>
    <col min="9742" max="9742" width="15.5703125" customWidth="1"/>
    <col min="9745" max="9745" width="18" customWidth="1"/>
    <col min="9746" max="9746" width="11.85546875" customWidth="1"/>
    <col min="9748" max="9748" width="17.28515625" customWidth="1"/>
    <col min="9751" max="9752" width="17.42578125" customWidth="1"/>
    <col min="9756" max="9756" width="17.5703125" customWidth="1"/>
    <col min="9759" max="9759" width="18" customWidth="1"/>
    <col min="9762" max="9762" width="17" customWidth="1"/>
    <col min="9766" max="9766" width="32.28515625" customWidth="1"/>
    <col min="9767" max="9767" width="16.42578125" customWidth="1"/>
    <col min="9771" max="9771" width="65.7109375" customWidth="1"/>
    <col min="9996" max="9996" width="31.42578125" customWidth="1"/>
    <col min="9997" max="9997" width="28.42578125" customWidth="1"/>
    <col min="9998" max="9998" width="15.5703125" customWidth="1"/>
    <col min="10001" max="10001" width="18" customWidth="1"/>
    <col min="10002" max="10002" width="11.85546875" customWidth="1"/>
    <col min="10004" max="10004" width="17.28515625" customWidth="1"/>
    <col min="10007" max="10008" width="17.42578125" customWidth="1"/>
    <col min="10012" max="10012" width="17.5703125" customWidth="1"/>
    <col min="10015" max="10015" width="18" customWidth="1"/>
    <col min="10018" max="10018" width="17" customWidth="1"/>
    <col min="10022" max="10022" width="32.28515625" customWidth="1"/>
    <col min="10023" max="10023" width="16.42578125" customWidth="1"/>
    <col min="10027" max="10027" width="65.7109375" customWidth="1"/>
    <col min="10252" max="10252" width="31.42578125" customWidth="1"/>
    <col min="10253" max="10253" width="28.42578125" customWidth="1"/>
    <col min="10254" max="10254" width="15.5703125" customWidth="1"/>
    <col min="10257" max="10257" width="18" customWidth="1"/>
    <col min="10258" max="10258" width="11.85546875" customWidth="1"/>
    <col min="10260" max="10260" width="17.28515625" customWidth="1"/>
    <col min="10263" max="10264" width="17.42578125" customWidth="1"/>
    <col min="10268" max="10268" width="17.5703125" customWidth="1"/>
    <col min="10271" max="10271" width="18" customWidth="1"/>
    <col min="10274" max="10274" width="17" customWidth="1"/>
    <col min="10278" max="10278" width="32.28515625" customWidth="1"/>
    <col min="10279" max="10279" width="16.42578125" customWidth="1"/>
    <col min="10283" max="10283" width="65.7109375" customWidth="1"/>
    <col min="10508" max="10508" width="31.42578125" customWidth="1"/>
    <col min="10509" max="10509" width="28.42578125" customWidth="1"/>
    <col min="10510" max="10510" width="15.5703125" customWidth="1"/>
    <col min="10513" max="10513" width="18" customWidth="1"/>
    <col min="10514" max="10514" width="11.85546875" customWidth="1"/>
    <col min="10516" max="10516" width="17.28515625" customWidth="1"/>
    <col min="10519" max="10520" width="17.42578125" customWidth="1"/>
    <col min="10524" max="10524" width="17.5703125" customWidth="1"/>
    <col min="10527" max="10527" width="18" customWidth="1"/>
    <col min="10530" max="10530" width="17" customWidth="1"/>
    <col min="10534" max="10534" width="32.28515625" customWidth="1"/>
    <col min="10535" max="10535" width="16.42578125" customWidth="1"/>
    <col min="10539" max="10539" width="65.7109375" customWidth="1"/>
    <col min="10764" max="10764" width="31.42578125" customWidth="1"/>
    <col min="10765" max="10765" width="28.42578125" customWidth="1"/>
    <col min="10766" max="10766" width="15.5703125" customWidth="1"/>
    <col min="10769" max="10769" width="18" customWidth="1"/>
    <col min="10770" max="10770" width="11.85546875" customWidth="1"/>
    <col min="10772" max="10772" width="17.28515625" customWidth="1"/>
    <col min="10775" max="10776" width="17.42578125" customWidth="1"/>
    <col min="10780" max="10780" width="17.5703125" customWidth="1"/>
    <col min="10783" max="10783" width="18" customWidth="1"/>
    <col min="10786" max="10786" width="17" customWidth="1"/>
    <col min="10790" max="10790" width="32.28515625" customWidth="1"/>
    <col min="10791" max="10791" width="16.42578125" customWidth="1"/>
    <col min="10795" max="10795" width="65.7109375" customWidth="1"/>
    <col min="11020" max="11020" width="31.42578125" customWidth="1"/>
    <col min="11021" max="11021" width="28.42578125" customWidth="1"/>
    <col min="11022" max="11022" width="15.5703125" customWidth="1"/>
    <col min="11025" max="11025" width="18" customWidth="1"/>
    <col min="11026" max="11026" width="11.85546875" customWidth="1"/>
    <col min="11028" max="11028" width="17.28515625" customWidth="1"/>
    <col min="11031" max="11032" width="17.42578125" customWidth="1"/>
    <col min="11036" max="11036" width="17.5703125" customWidth="1"/>
    <col min="11039" max="11039" width="18" customWidth="1"/>
    <col min="11042" max="11042" width="17" customWidth="1"/>
    <col min="11046" max="11046" width="32.28515625" customWidth="1"/>
    <col min="11047" max="11047" width="16.42578125" customWidth="1"/>
    <col min="11051" max="11051" width="65.7109375" customWidth="1"/>
    <col min="11276" max="11276" width="31.42578125" customWidth="1"/>
    <col min="11277" max="11277" width="28.42578125" customWidth="1"/>
    <col min="11278" max="11278" width="15.5703125" customWidth="1"/>
    <col min="11281" max="11281" width="18" customWidth="1"/>
    <col min="11282" max="11282" width="11.85546875" customWidth="1"/>
    <col min="11284" max="11284" width="17.28515625" customWidth="1"/>
    <col min="11287" max="11288" width="17.42578125" customWidth="1"/>
    <col min="11292" max="11292" width="17.5703125" customWidth="1"/>
    <col min="11295" max="11295" width="18" customWidth="1"/>
    <col min="11298" max="11298" width="17" customWidth="1"/>
    <col min="11302" max="11302" width="32.28515625" customWidth="1"/>
    <col min="11303" max="11303" width="16.42578125" customWidth="1"/>
    <col min="11307" max="11307" width="65.7109375" customWidth="1"/>
    <col min="11532" max="11532" width="31.42578125" customWidth="1"/>
    <col min="11533" max="11533" width="28.42578125" customWidth="1"/>
    <col min="11534" max="11534" width="15.5703125" customWidth="1"/>
    <col min="11537" max="11537" width="18" customWidth="1"/>
    <col min="11538" max="11538" width="11.85546875" customWidth="1"/>
    <col min="11540" max="11540" width="17.28515625" customWidth="1"/>
    <col min="11543" max="11544" width="17.42578125" customWidth="1"/>
    <col min="11548" max="11548" width="17.5703125" customWidth="1"/>
    <col min="11551" max="11551" width="18" customWidth="1"/>
    <col min="11554" max="11554" width="17" customWidth="1"/>
    <col min="11558" max="11558" width="32.28515625" customWidth="1"/>
    <col min="11559" max="11559" width="16.42578125" customWidth="1"/>
    <col min="11563" max="11563" width="65.7109375" customWidth="1"/>
    <col min="11788" max="11788" width="31.42578125" customWidth="1"/>
    <col min="11789" max="11789" width="28.42578125" customWidth="1"/>
    <col min="11790" max="11790" width="15.5703125" customWidth="1"/>
    <col min="11793" max="11793" width="18" customWidth="1"/>
    <col min="11794" max="11794" width="11.85546875" customWidth="1"/>
    <col min="11796" max="11796" width="17.28515625" customWidth="1"/>
    <col min="11799" max="11800" width="17.42578125" customWidth="1"/>
    <col min="11804" max="11804" width="17.5703125" customWidth="1"/>
    <col min="11807" max="11807" width="18" customWidth="1"/>
    <col min="11810" max="11810" width="17" customWidth="1"/>
    <col min="11814" max="11814" width="32.28515625" customWidth="1"/>
    <col min="11815" max="11815" width="16.42578125" customWidth="1"/>
    <col min="11819" max="11819" width="65.7109375" customWidth="1"/>
    <col min="12044" max="12044" width="31.42578125" customWidth="1"/>
    <col min="12045" max="12045" width="28.42578125" customWidth="1"/>
    <col min="12046" max="12046" width="15.5703125" customWidth="1"/>
    <col min="12049" max="12049" width="18" customWidth="1"/>
    <col min="12050" max="12050" width="11.85546875" customWidth="1"/>
    <col min="12052" max="12052" width="17.28515625" customWidth="1"/>
    <col min="12055" max="12056" width="17.42578125" customWidth="1"/>
    <col min="12060" max="12060" width="17.5703125" customWidth="1"/>
    <col min="12063" max="12063" width="18" customWidth="1"/>
    <col min="12066" max="12066" width="17" customWidth="1"/>
    <col min="12070" max="12070" width="32.28515625" customWidth="1"/>
    <col min="12071" max="12071" width="16.42578125" customWidth="1"/>
    <col min="12075" max="12075" width="65.7109375" customWidth="1"/>
    <col min="12300" max="12300" width="31.42578125" customWidth="1"/>
    <col min="12301" max="12301" width="28.42578125" customWidth="1"/>
    <col min="12302" max="12302" width="15.5703125" customWidth="1"/>
    <col min="12305" max="12305" width="18" customWidth="1"/>
    <col min="12306" max="12306" width="11.85546875" customWidth="1"/>
    <col min="12308" max="12308" width="17.28515625" customWidth="1"/>
    <col min="12311" max="12312" width="17.42578125" customWidth="1"/>
    <col min="12316" max="12316" width="17.5703125" customWidth="1"/>
    <col min="12319" max="12319" width="18" customWidth="1"/>
    <col min="12322" max="12322" width="17" customWidth="1"/>
    <col min="12326" max="12326" width="32.28515625" customWidth="1"/>
    <col min="12327" max="12327" width="16.42578125" customWidth="1"/>
    <col min="12331" max="12331" width="65.7109375" customWidth="1"/>
    <col min="12556" max="12556" width="31.42578125" customWidth="1"/>
    <col min="12557" max="12557" width="28.42578125" customWidth="1"/>
    <col min="12558" max="12558" width="15.5703125" customWidth="1"/>
    <col min="12561" max="12561" width="18" customWidth="1"/>
    <col min="12562" max="12562" width="11.85546875" customWidth="1"/>
    <col min="12564" max="12564" width="17.28515625" customWidth="1"/>
    <col min="12567" max="12568" width="17.42578125" customWidth="1"/>
    <col min="12572" max="12572" width="17.5703125" customWidth="1"/>
    <col min="12575" max="12575" width="18" customWidth="1"/>
    <col min="12578" max="12578" width="17" customWidth="1"/>
    <col min="12582" max="12582" width="32.28515625" customWidth="1"/>
    <col min="12583" max="12583" width="16.42578125" customWidth="1"/>
    <col min="12587" max="12587" width="65.7109375" customWidth="1"/>
    <col min="12812" max="12812" width="31.42578125" customWidth="1"/>
    <col min="12813" max="12813" width="28.42578125" customWidth="1"/>
    <col min="12814" max="12814" width="15.5703125" customWidth="1"/>
    <col min="12817" max="12817" width="18" customWidth="1"/>
    <col min="12818" max="12818" width="11.85546875" customWidth="1"/>
    <col min="12820" max="12820" width="17.28515625" customWidth="1"/>
    <col min="12823" max="12824" width="17.42578125" customWidth="1"/>
    <col min="12828" max="12828" width="17.5703125" customWidth="1"/>
    <col min="12831" max="12831" width="18" customWidth="1"/>
    <col min="12834" max="12834" width="17" customWidth="1"/>
    <col min="12838" max="12838" width="32.28515625" customWidth="1"/>
    <col min="12839" max="12839" width="16.42578125" customWidth="1"/>
    <col min="12843" max="12843" width="65.7109375" customWidth="1"/>
    <col min="13068" max="13068" width="31.42578125" customWidth="1"/>
    <col min="13069" max="13069" width="28.42578125" customWidth="1"/>
    <col min="13070" max="13070" width="15.5703125" customWidth="1"/>
    <col min="13073" max="13073" width="18" customWidth="1"/>
    <col min="13074" max="13074" width="11.85546875" customWidth="1"/>
    <col min="13076" max="13076" width="17.28515625" customWidth="1"/>
    <col min="13079" max="13080" width="17.42578125" customWidth="1"/>
    <col min="13084" max="13084" width="17.5703125" customWidth="1"/>
    <col min="13087" max="13087" width="18" customWidth="1"/>
    <col min="13090" max="13090" width="17" customWidth="1"/>
    <col min="13094" max="13094" width="32.28515625" customWidth="1"/>
    <col min="13095" max="13095" width="16.42578125" customWidth="1"/>
    <col min="13099" max="13099" width="65.7109375" customWidth="1"/>
    <col min="13324" max="13324" width="31.42578125" customWidth="1"/>
    <col min="13325" max="13325" width="28.42578125" customWidth="1"/>
    <col min="13326" max="13326" width="15.5703125" customWidth="1"/>
    <col min="13329" max="13329" width="18" customWidth="1"/>
    <col min="13330" max="13330" width="11.85546875" customWidth="1"/>
    <col min="13332" max="13332" width="17.28515625" customWidth="1"/>
    <col min="13335" max="13336" width="17.42578125" customWidth="1"/>
    <col min="13340" max="13340" width="17.5703125" customWidth="1"/>
    <col min="13343" max="13343" width="18" customWidth="1"/>
    <col min="13346" max="13346" width="17" customWidth="1"/>
    <col min="13350" max="13350" width="32.28515625" customWidth="1"/>
    <col min="13351" max="13351" width="16.42578125" customWidth="1"/>
    <col min="13355" max="13355" width="65.7109375" customWidth="1"/>
    <col min="13580" max="13580" width="31.42578125" customWidth="1"/>
    <col min="13581" max="13581" width="28.42578125" customWidth="1"/>
    <col min="13582" max="13582" width="15.5703125" customWidth="1"/>
    <col min="13585" max="13585" width="18" customWidth="1"/>
    <col min="13586" max="13586" width="11.85546875" customWidth="1"/>
    <col min="13588" max="13588" width="17.28515625" customWidth="1"/>
    <col min="13591" max="13592" width="17.42578125" customWidth="1"/>
    <col min="13596" max="13596" width="17.5703125" customWidth="1"/>
    <col min="13599" max="13599" width="18" customWidth="1"/>
    <col min="13602" max="13602" width="17" customWidth="1"/>
    <col min="13606" max="13606" width="32.28515625" customWidth="1"/>
    <col min="13607" max="13607" width="16.42578125" customWidth="1"/>
    <col min="13611" max="13611" width="65.7109375" customWidth="1"/>
    <col min="13836" max="13836" width="31.42578125" customWidth="1"/>
    <col min="13837" max="13837" width="28.42578125" customWidth="1"/>
    <col min="13838" max="13838" width="15.5703125" customWidth="1"/>
    <col min="13841" max="13841" width="18" customWidth="1"/>
    <col min="13842" max="13842" width="11.85546875" customWidth="1"/>
    <col min="13844" max="13844" width="17.28515625" customWidth="1"/>
    <col min="13847" max="13848" width="17.42578125" customWidth="1"/>
    <col min="13852" max="13852" width="17.5703125" customWidth="1"/>
    <col min="13855" max="13855" width="18" customWidth="1"/>
    <col min="13858" max="13858" width="17" customWidth="1"/>
    <col min="13862" max="13862" width="32.28515625" customWidth="1"/>
    <col min="13863" max="13863" width="16.42578125" customWidth="1"/>
    <col min="13867" max="13867" width="65.7109375" customWidth="1"/>
    <col min="14092" max="14092" width="31.42578125" customWidth="1"/>
    <col min="14093" max="14093" width="28.42578125" customWidth="1"/>
    <col min="14094" max="14094" width="15.5703125" customWidth="1"/>
    <col min="14097" max="14097" width="18" customWidth="1"/>
    <col min="14098" max="14098" width="11.85546875" customWidth="1"/>
    <col min="14100" max="14100" width="17.28515625" customWidth="1"/>
    <col min="14103" max="14104" width="17.42578125" customWidth="1"/>
    <col min="14108" max="14108" width="17.5703125" customWidth="1"/>
    <col min="14111" max="14111" width="18" customWidth="1"/>
    <col min="14114" max="14114" width="17" customWidth="1"/>
    <col min="14118" max="14118" width="32.28515625" customWidth="1"/>
    <col min="14119" max="14119" width="16.42578125" customWidth="1"/>
    <col min="14123" max="14123" width="65.7109375" customWidth="1"/>
    <col min="14348" max="14348" width="31.42578125" customWidth="1"/>
    <col min="14349" max="14349" width="28.42578125" customWidth="1"/>
    <col min="14350" max="14350" width="15.5703125" customWidth="1"/>
    <col min="14353" max="14353" width="18" customWidth="1"/>
    <col min="14354" max="14354" width="11.85546875" customWidth="1"/>
    <col min="14356" max="14356" width="17.28515625" customWidth="1"/>
    <col min="14359" max="14360" width="17.42578125" customWidth="1"/>
    <col min="14364" max="14364" width="17.5703125" customWidth="1"/>
    <col min="14367" max="14367" width="18" customWidth="1"/>
    <col min="14370" max="14370" width="17" customWidth="1"/>
    <col min="14374" max="14374" width="32.28515625" customWidth="1"/>
    <col min="14375" max="14375" width="16.42578125" customWidth="1"/>
    <col min="14379" max="14379" width="65.7109375" customWidth="1"/>
    <col min="14604" max="14604" width="31.42578125" customWidth="1"/>
    <col min="14605" max="14605" width="28.42578125" customWidth="1"/>
    <col min="14606" max="14606" width="15.5703125" customWidth="1"/>
    <col min="14609" max="14609" width="18" customWidth="1"/>
    <col min="14610" max="14610" width="11.85546875" customWidth="1"/>
    <col min="14612" max="14612" width="17.28515625" customWidth="1"/>
    <col min="14615" max="14616" width="17.42578125" customWidth="1"/>
    <col min="14620" max="14620" width="17.5703125" customWidth="1"/>
    <col min="14623" max="14623" width="18" customWidth="1"/>
    <col min="14626" max="14626" width="17" customWidth="1"/>
    <col min="14630" max="14630" width="32.28515625" customWidth="1"/>
    <col min="14631" max="14631" width="16.42578125" customWidth="1"/>
    <col min="14635" max="14635" width="65.7109375" customWidth="1"/>
    <col min="14860" max="14860" width="31.42578125" customWidth="1"/>
    <col min="14861" max="14861" width="28.42578125" customWidth="1"/>
    <col min="14862" max="14862" width="15.5703125" customWidth="1"/>
    <col min="14865" max="14865" width="18" customWidth="1"/>
    <col min="14866" max="14866" width="11.85546875" customWidth="1"/>
    <col min="14868" max="14868" width="17.28515625" customWidth="1"/>
    <col min="14871" max="14872" width="17.42578125" customWidth="1"/>
    <col min="14876" max="14876" width="17.5703125" customWidth="1"/>
    <col min="14879" max="14879" width="18" customWidth="1"/>
    <col min="14882" max="14882" width="17" customWidth="1"/>
    <col min="14886" max="14886" width="32.28515625" customWidth="1"/>
    <col min="14887" max="14887" width="16.42578125" customWidth="1"/>
    <col min="14891" max="14891" width="65.7109375" customWidth="1"/>
    <col min="15116" max="15116" width="31.42578125" customWidth="1"/>
    <col min="15117" max="15117" width="28.42578125" customWidth="1"/>
    <col min="15118" max="15118" width="15.5703125" customWidth="1"/>
    <col min="15121" max="15121" width="18" customWidth="1"/>
    <col min="15122" max="15122" width="11.85546875" customWidth="1"/>
    <col min="15124" max="15124" width="17.28515625" customWidth="1"/>
    <col min="15127" max="15128" width="17.42578125" customWidth="1"/>
    <col min="15132" max="15132" width="17.5703125" customWidth="1"/>
    <col min="15135" max="15135" width="18" customWidth="1"/>
    <col min="15138" max="15138" width="17" customWidth="1"/>
    <col min="15142" max="15142" width="32.28515625" customWidth="1"/>
    <col min="15143" max="15143" width="16.42578125" customWidth="1"/>
    <col min="15147" max="15147" width="65.7109375" customWidth="1"/>
    <col min="15372" max="15372" width="31.42578125" customWidth="1"/>
    <col min="15373" max="15373" width="28.42578125" customWidth="1"/>
    <col min="15374" max="15374" width="15.5703125" customWidth="1"/>
    <col min="15377" max="15377" width="18" customWidth="1"/>
    <col min="15378" max="15378" width="11.85546875" customWidth="1"/>
    <col min="15380" max="15380" width="17.28515625" customWidth="1"/>
    <col min="15383" max="15384" width="17.42578125" customWidth="1"/>
    <col min="15388" max="15388" width="17.5703125" customWidth="1"/>
    <col min="15391" max="15391" width="18" customWidth="1"/>
    <col min="15394" max="15394" width="17" customWidth="1"/>
    <col min="15398" max="15398" width="32.28515625" customWidth="1"/>
    <col min="15399" max="15399" width="16.42578125" customWidth="1"/>
    <col min="15403" max="15403" width="65.7109375" customWidth="1"/>
    <col min="15628" max="15628" width="31.42578125" customWidth="1"/>
    <col min="15629" max="15629" width="28.42578125" customWidth="1"/>
    <col min="15630" max="15630" width="15.5703125" customWidth="1"/>
    <col min="15633" max="15633" width="18" customWidth="1"/>
    <col min="15634" max="15634" width="11.85546875" customWidth="1"/>
    <col min="15636" max="15636" width="17.28515625" customWidth="1"/>
    <col min="15639" max="15640" width="17.42578125" customWidth="1"/>
    <col min="15644" max="15644" width="17.5703125" customWidth="1"/>
    <col min="15647" max="15647" width="18" customWidth="1"/>
    <col min="15650" max="15650" width="17" customWidth="1"/>
    <col min="15654" max="15654" width="32.28515625" customWidth="1"/>
    <col min="15655" max="15655" width="16.42578125" customWidth="1"/>
    <col min="15659" max="15659" width="65.7109375" customWidth="1"/>
    <col min="15884" max="15884" width="31.42578125" customWidth="1"/>
    <col min="15885" max="15885" width="28.42578125" customWidth="1"/>
    <col min="15886" max="15886" width="15.5703125" customWidth="1"/>
    <col min="15889" max="15889" width="18" customWidth="1"/>
    <col min="15890" max="15890" width="11.85546875" customWidth="1"/>
    <col min="15892" max="15892" width="17.28515625" customWidth="1"/>
    <col min="15895" max="15896" width="17.42578125" customWidth="1"/>
    <col min="15900" max="15900" width="17.5703125" customWidth="1"/>
    <col min="15903" max="15903" width="18" customWidth="1"/>
    <col min="15906" max="15906" width="17" customWidth="1"/>
    <col min="15910" max="15910" width="32.28515625" customWidth="1"/>
    <col min="15911" max="15911" width="16.42578125" customWidth="1"/>
    <col min="15915" max="15915" width="65.7109375" customWidth="1"/>
    <col min="16140" max="16140" width="31.42578125" customWidth="1"/>
    <col min="16141" max="16141" width="28.42578125" customWidth="1"/>
    <col min="16142" max="16142" width="15.5703125" customWidth="1"/>
    <col min="16145" max="16145" width="18" customWidth="1"/>
    <col min="16146" max="16146" width="11.85546875" customWidth="1"/>
    <col min="16148" max="16148" width="17.28515625" customWidth="1"/>
    <col min="16151" max="16152" width="17.42578125" customWidth="1"/>
    <col min="16156" max="16156" width="17.5703125" customWidth="1"/>
    <col min="16159" max="16159" width="18" customWidth="1"/>
    <col min="16162" max="16162" width="17" customWidth="1"/>
    <col min="16166" max="16166" width="32.28515625" customWidth="1"/>
    <col min="16167" max="16167" width="16.42578125" customWidth="1"/>
    <col min="16171" max="16171" width="65.7109375" customWidth="1"/>
  </cols>
  <sheetData>
    <row r="1" spans="1:48" ht="59.25" customHeight="1" x14ac:dyDescent="0.7">
      <c r="A1" s="1" t="s">
        <v>83</v>
      </c>
      <c r="B1" s="1"/>
      <c r="C1" s="1"/>
      <c r="D1" s="1"/>
      <c r="E1" s="1"/>
      <c r="F1" s="1"/>
      <c r="G1" s="1"/>
    </row>
    <row r="2" spans="1:48" ht="61.5" customHeight="1" x14ac:dyDescent="0.5">
      <c r="A2" s="1"/>
      <c r="B2" s="1"/>
      <c r="C2" s="1"/>
      <c r="D2" s="1"/>
      <c r="E2" s="1"/>
      <c r="F2" s="1"/>
      <c r="G2" s="1"/>
    </row>
    <row r="3" spans="1:48" ht="33.75" x14ac:dyDescent="0.5">
      <c r="A3" s="1"/>
      <c r="B3" s="1"/>
      <c r="C3" s="1"/>
      <c r="D3" s="1"/>
      <c r="E3" s="1"/>
      <c r="F3" s="1"/>
      <c r="G3" s="1"/>
    </row>
    <row r="4" spans="1:48" ht="33.75" x14ac:dyDescent="0.5">
      <c r="A4" s="1"/>
      <c r="B4" s="1"/>
      <c r="C4" s="1"/>
      <c r="D4" s="1"/>
      <c r="E4" s="1"/>
      <c r="F4" s="1"/>
      <c r="G4" s="1"/>
    </row>
    <row r="5" spans="1:48" ht="78" customHeight="1" x14ac:dyDescent="0.5">
      <c r="A5" s="1"/>
      <c r="B5" s="1"/>
      <c r="C5" s="1"/>
      <c r="D5" s="1"/>
      <c r="E5" s="1"/>
      <c r="F5" s="1"/>
      <c r="G5" s="1"/>
      <c r="R5" s="2" t="s">
        <v>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14" customHeight="1" x14ac:dyDescent="0.5">
      <c r="A6" s="1"/>
      <c r="B6" s="1" t="s">
        <v>74</v>
      </c>
      <c r="C6" s="1"/>
      <c r="D6" s="1"/>
      <c r="E6" s="1"/>
      <c r="F6" s="1"/>
      <c r="G6" s="1"/>
      <c r="N6" s="4"/>
      <c r="O6" s="4"/>
      <c r="P6" s="5"/>
      <c r="Q6" s="5"/>
      <c r="R6" s="6" t="s">
        <v>1</v>
      </c>
      <c r="S6" s="6"/>
      <c r="T6" s="6"/>
      <c r="U6" s="7" t="s">
        <v>2</v>
      </c>
      <c r="V6" s="7"/>
      <c r="W6" s="7"/>
      <c r="X6" s="8" t="s">
        <v>3</v>
      </c>
      <c r="Y6" s="8"/>
      <c r="Z6" s="8"/>
      <c r="AA6" s="8"/>
      <c r="AB6" s="8"/>
      <c r="AC6" s="9" t="s">
        <v>4</v>
      </c>
      <c r="AD6" s="9"/>
      <c r="AE6" s="9"/>
      <c r="AF6" s="10" t="s">
        <v>5</v>
      </c>
      <c r="AG6" s="10"/>
      <c r="AH6" s="11"/>
      <c r="AI6" s="12" t="s">
        <v>6</v>
      </c>
      <c r="AJ6" s="12"/>
      <c r="AK6" s="12"/>
      <c r="AL6" s="12"/>
      <c r="AM6" s="13" t="s">
        <v>7</v>
      </c>
      <c r="AN6" s="13"/>
      <c r="AO6" s="13"/>
      <c r="AP6" s="13"/>
    </row>
    <row r="7" spans="1:48" ht="215.25" x14ac:dyDescent="0.35">
      <c r="A7" s="14"/>
      <c r="B7" s="15" t="s">
        <v>8</v>
      </c>
      <c r="C7" s="16" t="s">
        <v>9</v>
      </c>
      <c r="D7" s="17" t="s">
        <v>10</v>
      </c>
      <c r="E7" s="18"/>
      <c r="F7" s="19"/>
      <c r="G7" s="20"/>
      <c r="H7" s="76" t="s">
        <v>75</v>
      </c>
      <c r="I7" s="77"/>
      <c r="J7" s="77"/>
      <c r="K7" s="78"/>
      <c r="L7" s="21" t="s">
        <v>11</v>
      </c>
      <c r="M7" s="21"/>
      <c r="N7" s="22"/>
      <c r="O7" s="23" t="s">
        <v>12</v>
      </c>
      <c r="P7" s="24" t="s">
        <v>13</v>
      </c>
      <c r="Q7" s="24" t="s">
        <v>14</v>
      </c>
      <c r="R7" s="25" t="s">
        <v>15</v>
      </c>
      <c r="S7" s="25" t="s">
        <v>16</v>
      </c>
      <c r="T7" s="25" t="s">
        <v>17</v>
      </c>
      <c r="U7" s="26" t="s">
        <v>18</v>
      </c>
      <c r="V7" s="26" t="s">
        <v>19</v>
      </c>
      <c r="W7" s="26" t="s">
        <v>20</v>
      </c>
      <c r="X7" s="26" t="s">
        <v>21</v>
      </c>
      <c r="Y7" s="27" t="s">
        <v>22</v>
      </c>
      <c r="Z7" s="28" t="s">
        <v>23</v>
      </c>
      <c r="AA7" s="29" t="s">
        <v>24</v>
      </c>
      <c r="AB7" s="29" t="s">
        <v>25</v>
      </c>
      <c r="AC7" s="30" t="s">
        <v>26</v>
      </c>
      <c r="AD7" s="30" t="s">
        <v>27</v>
      </c>
      <c r="AE7" s="31"/>
      <c r="AF7" s="32" t="s">
        <v>1</v>
      </c>
      <c r="AG7" s="32" t="s">
        <v>2</v>
      </c>
      <c r="AH7" s="32" t="s">
        <v>3</v>
      </c>
      <c r="AI7" s="32" t="s">
        <v>4</v>
      </c>
      <c r="AJ7" s="32" t="s">
        <v>5</v>
      </c>
      <c r="AK7" s="33"/>
      <c r="AL7" s="34"/>
      <c r="AM7" s="35"/>
      <c r="AN7" s="35"/>
      <c r="AO7" s="35"/>
      <c r="AP7" s="35"/>
      <c r="AQ7" s="36" t="s">
        <v>28</v>
      </c>
    </row>
    <row r="8" spans="1:48" ht="18.75" x14ac:dyDescent="0.3">
      <c r="A8" s="37"/>
      <c r="B8" s="38" t="s">
        <v>29</v>
      </c>
      <c r="C8" s="39" t="s">
        <v>30</v>
      </c>
      <c r="D8" s="40" t="s">
        <v>31</v>
      </c>
      <c r="E8" s="41" t="s">
        <v>32</v>
      </c>
      <c r="F8" s="42" t="s">
        <v>33</v>
      </c>
      <c r="G8" s="43" t="s">
        <v>34</v>
      </c>
      <c r="H8" s="44" t="s">
        <v>76</v>
      </c>
      <c r="I8" s="44" t="s">
        <v>77</v>
      </c>
      <c r="J8" s="44" t="s">
        <v>78</v>
      </c>
      <c r="K8" s="44" t="s">
        <v>81</v>
      </c>
      <c r="L8" s="44" t="s">
        <v>11</v>
      </c>
      <c r="M8" s="44" t="s">
        <v>35</v>
      </c>
      <c r="N8" s="22"/>
      <c r="O8" s="45"/>
      <c r="P8" s="45"/>
      <c r="Q8" s="45"/>
      <c r="R8" s="46"/>
      <c r="S8" s="46"/>
      <c r="T8" s="46"/>
      <c r="U8" s="47"/>
      <c r="V8" s="47"/>
      <c r="W8" s="47"/>
      <c r="X8" s="47"/>
      <c r="Y8" s="47"/>
      <c r="Z8" s="48"/>
      <c r="AA8" s="48"/>
      <c r="AB8" s="48"/>
      <c r="AC8" s="49"/>
      <c r="AD8" s="49"/>
      <c r="AE8" s="50"/>
      <c r="AF8" s="83" t="s">
        <v>80</v>
      </c>
      <c r="AG8" s="84"/>
      <c r="AH8" s="84"/>
      <c r="AI8" s="84"/>
      <c r="AJ8" s="85"/>
      <c r="AK8" s="50"/>
      <c r="AL8" s="21" t="s">
        <v>11</v>
      </c>
      <c r="AM8" s="51" t="s">
        <v>36</v>
      </c>
      <c r="AN8" s="52" t="s">
        <v>37</v>
      </c>
      <c r="AO8" s="52" t="s">
        <v>38</v>
      </c>
      <c r="AP8" s="52" t="s">
        <v>39</v>
      </c>
      <c r="AQ8" s="53" t="s">
        <v>40</v>
      </c>
    </row>
    <row r="9" spans="1:48" ht="18.75" x14ac:dyDescent="0.3">
      <c r="A9" s="54">
        <v>1</v>
      </c>
      <c r="B9" s="67"/>
      <c r="C9" s="67"/>
      <c r="D9" s="67"/>
      <c r="E9" s="67"/>
      <c r="F9" s="67"/>
      <c r="G9" s="57"/>
      <c r="H9" s="79">
        <v>10.45</v>
      </c>
      <c r="I9" s="79">
        <v>11.2</v>
      </c>
      <c r="J9" s="79">
        <v>13</v>
      </c>
      <c r="K9" s="58" t="s">
        <v>82</v>
      </c>
      <c r="L9" s="81" t="s">
        <v>41</v>
      </c>
      <c r="M9" s="59"/>
      <c r="N9" s="22"/>
      <c r="O9" s="60">
        <v>1</v>
      </c>
      <c r="P9" s="60">
        <v>2</v>
      </c>
      <c r="Q9" s="60" t="s">
        <v>79</v>
      </c>
      <c r="R9" s="60">
        <v>1</v>
      </c>
      <c r="S9" s="60" t="s">
        <v>79</v>
      </c>
      <c r="T9" s="60" t="s">
        <v>79</v>
      </c>
      <c r="U9" s="60" t="s">
        <v>79</v>
      </c>
      <c r="V9" s="60">
        <v>2</v>
      </c>
      <c r="W9" s="60" t="s">
        <v>79</v>
      </c>
      <c r="X9" s="60">
        <v>2</v>
      </c>
      <c r="Y9" s="60" t="s">
        <v>79</v>
      </c>
      <c r="Z9" s="60" t="s">
        <v>79</v>
      </c>
      <c r="AA9" s="60">
        <v>1</v>
      </c>
      <c r="AB9" s="60">
        <v>2</v>
      </c>
      <c r="AC9" s="60">
        <v>2</v>
      </c>
      <c r="AD9" s="60">
        <v>2</v>
      </c>
      <c r="AE9" s="50"/>
      <c r="AF9" s="61">
        <f>AVERAGE(O9:Q9)</f>
        <v>1.5</v>
      </c>
      <c r="AG9" s="61">
        <f>AVERAGE(R9:T9)</f>
        <v>1</v>
      </c>
      <c r="AH9" s="61">
        <f>AVERAGE(U9:Y9)</f>
        <v>2</v>
      </c>
      <c r="AI9" s="61">
        <f>AVERAGE(Z9:AB9)</f>
        <v>1.5</v>
      </c>
      <c r="AJ9" s="61">
        <f>AVERAGE(AC9:AD9)</f>
        <v>2</v>
      </c>
      <c r="AK9" s="50"/>
      <c r="AL9" s="81" t="str">
        <f>L9</f>
        <v>ADJIMI VASEUR TEO</v>
      </c>
      <c r="AM9" s="62">
        <v>8</v>
      </c>
      <c r="AN9" s="63">
        <f>(0.884*AP9+1.3219)-2</f>
        <v>6.3939000000000004</v>
      </c>
      <c r="AO9" s="63">
        <f>(0.884*AP9+1.3219)+2</f>
        <v>10.3939</v>
      </c>
      <c r="AP9" s="52">
        <f>SUM(AF9:AJ9)</f>
        <v>8</v>
      </c>
      <c r="AQ9" t="s">
        <v>42</v>
      </c>
    </row>
    <row r="10" spans="1:48" ht="18.75" x14ac:dyDescent="0.3">
      <c r="A10" s="54">
        <f>A9+1</f>
        <v>2</v>
      </c>
      <c r="B10" s="54"/>
      <c r="C10" s="54"/>
      <c r="D10" s="54"/>
      <c r="E10" s="55"/>
      <c r="F10" s="56"/>
      <c r="G10" s="64"/>
      <c r="H10" s="80"/>
      <c r="I10" s="80"/>
      <c r="J10" s="80"/>
      <c r="K10" s="65"/>
      <c r="L10" s="82" t="s">
        <v>43</v>
      </c>
      <c r="M10" s="66"/>
      <c r="N10" s="22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0"/>
      <c r="AF10" s="60"/>
      <c r="AG10" s="60"/>
      <c r="AH10" s="60"/>
      <c r="AI10" s="60"/>
      <c r="AJ10" s="60"/>
      <c r="AK10" s="50"/>
      <c r="AL10" s="81" t="s">
        <v>43</v>
      </c>
      <c r="AM10" s="62"/>
      <c r="AN10" s="63">
        <f t="shared" ref="AN10:AN39" si="0">(0.884*AP10+1.3219)-2</f>
        <v>-0.67809999999999993</v>
      </c>
      <c r="AO10" s="63">
        <f t="shared" ref="AO10:AO39" si="1">(0.884*AP10+1.3219)+2</f>
        <v>3.3219000000000003</v>
      </c>
      <c r="AP10" s="52">
        <f t="shared" ref="AP10:AP39" si="2">SUM(AF10:AJ10)</f>
        <v>0</v>
      </c>
    </row>
    <row r="11" spans="1:48" ht="18.75" x14ac:dyDescent="0.3">
      <c r="A11" s="54">
        <f t="shared" ref="A11:A39" si="3">A10+1</f>
        <v>3</v>
      </c>
      <c r="B11" s="67"/>
      <c r="C11" s="54"/>
      <c r="D11" s="54"/>
      <c r="E11" s="55"/>
      <c r="F11" s="56"/>
      <c r="G11" s="64"/>
      <c r="H11" s="80"/>
      <c r="I11" s="80"/>
      <c r="J11" s="80"/>
      <c r="K11" s="65"/>
      <c r="L11" s="82" t="s">
        <v>44</v>
      </c>
      <c r="M11" s="66"/>
      <c r="N11" s="22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50"/>
      <c r="AF11" s="60"/>
      <c r="AG11" s="60"/>
      <c r="AH11" s="60"/>
      <c r="AI11" s="60"/>
      <c r="AJ11" s="60"/>
      <c r="AK11" s="50"/>
      <c r="AL11" s="81" t="s">
        <v>44</v>
      </c>
      <c r="AM11" s="62"/>
      <c r="AN11" s="63">
        <f t="shared" si="0"/>
        <v>-0.67809999999999993</v>
      </c>
      <c r="AO11" s="63">
        <f t="shared" si="1"/>
        <v>3.3219000000000003</v>
      </c>
      <c r="AP11" s="52">
        <f t="shared" si="2"/>
        <v>0</v>
      </c>
    </row>
    <row r="12" spans="1:48" ht="18.75" x14ac:dyDescent="0.3">
      <c r="A12" s="54">
        <f t="shared" si="3"/>
        <v>4</v>
      </c>
      <c r="B12" s="67"/>
      <c r="C12" s="67"/>
      <c r="D12" s="54"/>
      <c r="E12" s="55"/>
      <c r="F12" s="56"/>
      <c r="G12" s="64"/>
      <c r="H12" s="80"/>
      <c r="I12" s="80"/>
      <c r="J12" s="80"/>
      <c r="K12" s="65"/>
      <c r="L12" s="82" t="s">
        <v>45</v>
      </c>
      <c r="M12" s="66"/>
      <c r="N12" s="22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0"/>
      <c r="AF12" s="60"/>
      <c r="AG12" s="60"/>
      <c r="AH12" s="60"/>
      <c r="AI12" s="60"/>
      <c r="AJ12" s="60"/>
      <c r="AK12" s="50"/>
      <c r="AL12" s="81" t="s">
        <v>45</v>
      </c>
      <c r="AM12" s="62"/>
      <c r="AN12" s="63">
        <f t="shared" si="0"/>
        <v>-0.67809999999999993</v>
      </c>
      <c r="AO12" s="63">
        <f t="shared" si="1"/>
        <v>3.3219000000000003</v>
      </c>
      <c r="AP12" s="52">
        <f t="shared" si="2"/>
        <v>0</v>
      </c>
    </row>
    <row r="13" spans="1:48" ht="18.75" x14ac:dyDescent="0.3">
      <c r="A13" s="54">
        <f t="shared" si="3"/>
        <v>5</v>
      </c>
      <c r="B13" s="67"/>
      <c r="C13" s="67"/>
      <c r="D13" s="54"/>
      <c r="E13" s="55"/>
      <c r="F13" s="56"/>
      <c r="G13" s="64"/>
      <c r="H13" s="80"/>
      <c r="I13" s="80"/>
      <c r="J13" s="80"/>
      <c r="K13" s="65"/>
      <c r="L13" s="82" t="s">
        <v>46</v>
      </c>
      <c r="M13" s="66"/>
      <c r="N13" s="22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0"/>
      <c r="AF13" s="60"/>
      <c r="AG13" s="60"/>
      <c r="AH13" s="60"/>
      <c r="AI13" s="60"/>
      <c r="AJ13" s="60"/>
      <c r="AK13" s="50"/>
      <c r="AL13" s="81" t="s">
        <v>46</v>
      </c>
      <c r="AM13" s="62"/>
      <c r="AN13" s="63">
        <f t="shared" si="0"/>
        <v>-0.67809999999999993</v>
      </c>
      <c r="AO13" s="63">
        <f t="shared" si="1"/>
        <v>3.3219000000000003</v>
      </c>
      <c r="AP13" s="52">
        <f t="shared" si="2"/>
        <v>0</v>
      </c>
    </row>
    <row r="14" spans="1:48" ht="18.75" x14ac:dyDescent="0.3">
      <c r="A14" s="54">
        <f t="shared" si="3"/>
        <v>6</v>
      </c>
      <c r="B14" s="67"/>
      <c r="C14" s="67"/>
      <c r="D14" s="54"/>
      <c r="E14" s="55"/>
      <c r="F14" s="56"/>
      <c r="G14" s="64"/>
      <c r="H14" s="80"/>
      <c r="I14" s="80"/>
      <c r="J14" s="80"/>
      <c r="K14" s="65"/>
      <c r="L14" s="82" t="s">
        <v>47</v>
      </c>
      <c r="M14" s="66"/>
      <c r="N14" s="22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50"/>
      <c r="AF14" s="60"/>
      <c r="AG14" s="60"/>
      <c r="AH14" s="60"/>
      <c r="AI14" s="60"/>
      <c r="AJ14" s="60"/>
      <c r="AK14" s="50"/>
      <c r="AL14" s="81" t="s">
        <v>47</v>
      </c>
      <c r="AM14" s="62"/>
      <c r="AN14" s="63">
        <f t="shared" si="0"/>
        <v>-0.67809999999999993</v>
      </c>
      <c r="AO14" s="63">
        <f t="shared" si="1"/>
        <v>3.3219000000000003</v>
      </c>
      <c r="AP14" s="52">
        <f t="shared" si="2"/>
        <v>0</v>
      </c>
    </row>
    <row r="15" spans="1:48" ht="18.75" x14ac:dyDescent="0.3">
      <c r="A15" s="54">
        <f t="shared" si="3"/>
        <v>7</v>
      </c>
      <c r="B15" s="54"/>
      <c r="C15" s="54"/>
      <c r="D15" s="54"/>
      <c r="E15" s="55"/>
      <c r="F15" s="56"/>
      <c r="G15" s="64"/>
      <c r="H15" s="80"/>
      <c r="I15" s="80"/>
      <c r="J15" s="80"/>
      <c r="K15" s="65"/>
      <c r="L15" s="82" t="s">
        <v>48</v>
      </c>
      <c r="M15" s="66"/>
      <c r="N15" s="22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50"/>
      <c r="AF15" s="60"/>
      <c r="AG15" s="60"/>
      <c r="AH15" s="60"/>
      <c r="AI15" s="60"/>
      <c r="AJ15" s="60"/>
      <c r="AK15" s="50"/>
      <c r="AL15" s="81" t="s">
        <v>48</v>
      </c>
      <c r="AM15" s="62"/>
      <c r="AN15" s="63">
        <f t="shared" si="0"/>
        <v>-0.67809999999999993</v>
      </c>
      <c r="AO15" s="63">
        <f t="shared" si="1"/>
        <v>3.3219000000000003</v>
      </c>
      <c r="AP15" s="52">
        <f t="shared" si="2"/>
        <v>0</v>
      </c>
    </row>
    <row r="16" spans="1:48" ht="18.75" x14ac:dyDescent="0.3">
      <c r="A16" s="54">
        <f t="shared" si="3"/>
        <v>8</v>
      </c>
      <c r="B16" s="67"/>
      <c r="C16" s="54"/>
      <c r="D16" s="54"/>
      <c r="E16" s="55"/>
      <c r="F16" s="56"/>
      <c r="G16" s="64"/>
      <c r="H16" s="80"/>
      <c r="I16" s="80"/>
      <c r="J16" s="80"/>
      <c r="K16" s="65"/>
      <c r="L16" s="82" t="s">
        <v>49</v>
      </c>
      <c r="M16" s="66"/>
      <c r="N16" s="22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50"/>
      <c r="AF16" s="60"/>
      <c r="AG16" s="60"/>
      <c r="AH16" s="60"/>
      <c r="AI16" s="60"/>
      <c r="AJ16" s="60"/>
      <c r="AK16" s="50"/>
      <c r="AL16" s="81" t="s">
        <v>49</v>
      </c>
      <c r="AM16" s="62"/>
      <c r="AN16" s="63">
        <f t="shared" si="0"/>
        <v>-0.67809999999999993</v>
      </c>
      <c r="AO16" s="63">
        <f t="shared" si="1"/>
        <v>3.3219000000000003</v>
      </c>
      <c r="AP16" s="52">
        <f t="shared" si="2"/>
        <v>0</v>
      </c>
    </row>
    <row r="17" spans="1:42" ht="18.75" x14ac:dyDescent="0.3">
      <c r="A17" s="54">
        <f t="shared" si="3"/>
        <v>9</v>
      </c>
      <c r="B17" s="67"/>
      <c r="C17" s="67"/>
      <c r="D17" s="54"/>
      <c r="E17" s="55"/>
      <c r="F17" s="56"/>
      <c r="G17" s="64"/>
      <c r="H17" s="80"/>
      <c r="I17" s="80"/>
      <c r="J17" s="80"/>
      <c r="K17" s="65"/>
      <c r="L17" s="82" t="s">
        <v>50</v>
      </c>
      <c r="M17" s="66"/>
      <c r="N17" s="22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50"/>
      <c r="AF17" s="60"/>
      <c r="AG17" s="60"/>
      <c r="AH17" s="60"/>
      <c r="AI17" s="60"/>
      <c r="AJ17" s="60"/>
      <c r="AK17" s="50"/>
      <c r="AL17" s="81" t="s">
        <v>50</v>
      </c>
      <c r="AM17" s="62"/>
      <c r="AN17" s="63">
        <f t="shared" si="0"/>
        <v>-0.67809999999999993</v>
      </c>
      <c r="AO17" s="63">
        <f t="shared" si="1"/>
        <v>3.3219000000000003</v>
      </c>
      <c r="AP17" s="52">
        <f t="shared" si="2"/>
        <v>0</v>
      </c>
    </row>
    <row r="18" spans="1:42" ht="18.75" x14ac:dyDescent="0.3">
      <c r="A18" s="54">
        <f t="shared" si="3"/>
        <v>10</v>
      </c>
      <c r="B18" s="67"/>
      <c r="C18" s="67"/>
      <c r="D18" s="54"/>
      <c r="E18" s="55"/>
      <c r="F18" s="56"/>
      <c r="G18" s="64"/>
      <c r="H18" s="80"/>
      <c r="I18" s="80"/>
      <c r="J18" s="80"/>
      <c r="K18" s="65"/>
      <c r="L18" s="82" t="s">
        <v>51</v>
      </c>
      <c r="M18" s="66"/>
      <c r="N18" s="22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50"/>
      <c r="AF18" s="60"/>
      <c r="AG18" s="60"/>
      <c r="AH18" s="60"/>
      <c r="AI18" s="60"/>
      <c r="AJ18" s="60"/>
      <c r="AK18" s="50"/>
      <c r="AL18" s="81" t="s">
        <v>51</v>
      </c>
      <c r="AM18" s="62"/>
      <c r="AN18" s="63">
        <f t="shared" si="0"/>
        <v>-0.67809999999999993</v>
      </c>
      <c r="AO18" s="63">
        <f t="shared" si="1"/>
        <v>3.3219000000000003</v>
      </c>
      <c r="AP18" s="52">
        <f t="shared" si="2"/>
        <v>0</v>
      </c>
    </row>
    <row r="19" spans="1:42" ht="18.75" x14ac:dyDescent="0.3">
      <c r="A19" s="54">
        <f t="shared" si="3"/>
        <v>11</v>
      </c>
      <c r="B19" s="54"/>
      <c r="C19" s="54"/>
      <c r="D19" s="54"/>
      <c r="E19" s="55"/>
      <c r="F19" s="56"/>
      <c r="G19" s="64"/>
      <c r="H19" s="80"/>
      <c r="I19" s="80"/>
      <c r="J19" s="80"/>
      <c r="K19" s="65"/>
      <c r="L19" s="82" t="s">
        <v>52</v>
      </c>
      <c r="M19" s="66"/>
      <c r="N19" s="22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50"/>
      <c r="AF19" s="60"/>
      <c r="AG19" s="60"/>
      <c r="AH19" s="60"/>
      <c r="AI19" s="60"/>
      <c r="AJ19" s="60"/>
      <c r="AK19" s="50"/>
      <c r="AL19" s="81" t="s">
        <v>52</v>
      </c>
      <c r="AM19" s="62"/>
      <c r="AN19" s="63">
        <f t="shared" si="0"/>
        <v>-0.67809999999999993</v>
      </c>
      <c r="AO19" s="63">
        <f t="shared" si="1"/>
        <v>3.3219000000000003</v>
      </c>
      <c r="AP19" s="52">
        <f t="shared" si="2"/>
        <v>0</v>
      </c>
    </row>
    <row r="20" spans="1:42" ht="18.75" x14ac:dyDescent="0.3">
      <c r="A20" s="54">
        <f t="shared" si="3"/>
        <v>12</v>
      </c>
      <c r="B20" s="67"/>
      <c r="C20" s="54"/>
      <c r="D20" s="54"/>
      <c r="E20" s="55"/>
      <c r="F20" s="56"/>
      <c r="G20" s="64"/>
      <c r="H20" s="80"/>
      <c r="I20" s="80"/>
      <c r="J20" s="80"/>
      <c r="K20" s="65"/>
      <c r="L20" s="82" t="s">
        <v>53</v>
      </c>
      <c r="M20" s="66"/>
      <c r="N20" s="22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50"/>
      <c r="AF20" s="60"/>
      <c r="AG20" s="60"/>
      <c r="AH20" s="60"/>
      <c r="AI20" s="60"/>
      <c r="AJ20" s="60"/>
      <c r="AK20" s="50"/>
      <c r="AL20" s="81" t="s">
        <v>53</v>
      </c>
      <c r="AM20" s="62"/>
      <c r="AN20" s="63">
        <f t="shared" si="0"/>
        <v>-0.67809999999999993</v>
      </c>
      <c r="AO20" s="63">
        <f t="shared" si="1"/>
        <v>3.3219000000000003</v>
      </c>
      <c r="AP20" s="52">
        <f t="shared" si="2"/>
        <v>0</v>
      </c>
    </row>
    <row r="21" spans="1:42" ht="18.75" x14ac:dyDescent="0.3">
      <c r="A21" s="54">
        <f t="shared" si="3"/>
        <v>13</v>
      </c>
      <c r="B21" s="67"/>
      <c r="C21" s="67"/>
      <c r="D21" s="54"/>
      <c r="E21" s="55"/>
      <c r="F21" s="56"/>
      <c r="G21" s="64"/>
      <c r="H21" s="80"/>
      <c r="I21" s="80"/>
      <c r="J21" s="80"/>
      <c r="K21" s="65"/>
      <c r="L21" s="82" t="s">
        <v>54</v>
      </c>
      <c r="M21" s="66"/>
      <c r="N21" s="22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50"/>
      <c r="AF21" s="60"/>
      <c r="AG21" s="60"/>
      <c r="AH21" s="60"/>
      <c r="AI21" s="60"/>
      <c r="AJ21" s="60"/>
      <c r="AK21" s="50"/>
      <c r="AL21" s="81" t="s">
        <v>54</v>
      </c>
      <c r="AM21" s="62"/>
      <c r="AN21" s="63">
        <f t="shared" si="0"/>
        <v>-0.67809999999999993</v>
      </c>
      <c r="AO21" s="63">
        <f t="shared" si="1"/>
        <v>3.3219000000000003</v>
      </c>
      <c r="AP21" s="52">
        <f t="shared" si="2"/>
        <v>0</v>
      </c>
    </row>
    <row r="22" spans="1:42" ht="18.75" x14ac:dyDescent="0.3">
      <c r="A22" s="54">
        <f t="shared" si="3"/>
        <v>14</v>
      </c>
      <c r="B22" s="67"/>
      <c r="C22" s="67"/>
      <c r="D22" s="54"/>
      <c r="E22" s="55"/>
      <c r="F22" s="56"/>
      <c r="G22" s="64"/>
      <c r="H22" s="80"/>
      <c r="I22" s="80"/>
      <c r="J22" s="80"/>
      <c r="K22" s="65"/>
      <c r="L22" s="82" t="s">
        <v>55</v>
      </c>
      <c r="M22" s="66"/>
      <c r="N22" s="22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50"/>
      <c r="AF22" s="60"/>
      <c r="AG22" s="60"/>
      <c r="AH22" s="60"/>
      <c r="AI22" s="60"/>
      <c r="AJ22" s="60"/>
      <c r="AK22" s="50"/>
      <c r="AL22" s="81" t="s">
        <v>55</v>
      </c>
      <c r="AM22" s="62"/>
      <c r="AN22" s="63">
        <f t="shared" si="0"/>
        <v>-0.67809999999999993</v>
      </c>
      <c r="AO22" s="63">
        <f t="shared" si="1"/>
        <v>3.3219000000000003</v>
      </c>
      <c r="AP22" s="52">
        <f t="shared" si="2"/>
        <v>0</v>
      </c>
    </row>
    <row r="23" spans="1:42" ht="18.75" x14ac:dyDescent="0.3">
      <c r="A23" s="54">
        <f t="shared" si="3"/>
        <v>15</v>
      </c>
      <c r="B23" s="54"/>
      <c r="C23" s="67"/>
      <c r="D23" s="54"/>
      <c r="E23" s="55"/>
      <c r="F23" s="56"/>
      <c r="G23" s="64"/>
      <c r="H23" s="80"/>
      <c r="I23" s="80"/>
      <c r="J23" s="80"/>
      <c r="K23" s="65"/>
      <c r="L23" s="82" t="s">
        <v>56</v>
      </c>
      <c r="M23" s="66"/>
      <c r="N23" s="22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50"/>
      <c r="AF23" s="60"/>
      <c r="AG23" s="60"/>
      <c r="AH23" s="60"/>
      <c r="AI23" s="60"/>
      <c r="AJ23" s="60"/>
      <c r="AK23" s="50"/>
      <c r="AL23" s="81" t="s">
        <v>56</v>
      </c>
      <c r="AM23" s="62"/>
      <c r="AN23" s="63">
        <f t="shared" si="0"/>
        <v>-0.67809999999999993</v>
      </c>
      <c r="AO23" s="63">
        <f t="shared" si="1"/>
        <v>3.3219000000000003</v>
      </c>
      <c r="AP23" s="52">
        <f t="shared" si="2"/>
        <v>0</v>
      </c>
    </row>
    <row r="24" spans="1:42" ht="18.75" x14ac:dyDescent="0.3">
      <c r="A24" s="54">
        <f t="shared" si="3"/>
        <v>16</v>
      </c>
      <c r="B24" s="67"/>
      <c r="C24" s="67"/>
      <c r="D24" s="54"/>
      <c r="E24" s="55"/>
      <c r="F24" s="56"/>
      <c r="G24" s="64"/>
      <c r="H24" s="80"/>
      <c r="I24" s="80"/>
      <c r="J24" s="80"/>
      <c r="K24" s="65"/>
      <c r="L24" s="82" t="s">
        <v>57</v>
      </c>
      <c r="M24" s="66"/>
      <c r="N24" s="22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50"/>
      <c r="AF24" s="60"/>
      <c r="AG24" s="60"/>
      <c r="AH24" s="60"/>
      <c r="AI24" s="60"/>
      <c r="AJ24" s="60"/>
      <c r="AK24" s="50"/>
      <c r="AL24" s="81" t="s">
        <v>57</v>
      </c>
      <c r="AM24" s="62"/>
      <c r="AN24" s="63">
        <f t="shared" si="0"/>
        <v>-0.67809999999999993</v>
      </c>
      <c r="AO24" s="63">
        <f t="shared" si="1"/>
        <v>3.3219000000000003</v>
      </c>
      <c r="AP24" s="52">
        <f t="shared" si="2"/>
        <v>0</v>
      </c>
    </row>
    <row r="25" spans="1:42" ht="18.75" x14ac:dyDescent="0.3">
      <c r="A25" s="54">
        <f t="shared" si="3"/>
        <v>17</v>
      </c>
      <c r="B25" s="67"/>
      <c r="C25" s="67"/>
      <c r="D25" s="54"/>
      <c r="E25" s="55"/>
      <c r="F25" s="56"/>
      <c r="G25" s="64"/>
      <c r="H25" s="80"/>
      <c r="I25" s="80"/>
      <c r="J25" s="80"/>
      <c r="K25" s="65"/>
      <c r="L25" s="82" t="s">
        <v>58</v>
      </c>
      <c r="M25" s="66"/>
      <c r="N25" s="22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50"/>
      <c r="AF25" s="60"/>
      <c r="AG25" s="60"/>
      <c r="AH25" s="60"/>
      <c r="AI25" s="60"/>
      <c r="AJ25" s="60"/>
      <c r="AK25" s="50"/>
      <c r="AL25" s="81" t="s">
        <v>58</v>
      </c>
      <c r="AM25" s="62"/>
      <c r="AN25" s="63">
        <f t="shared" si="0"/>
        <v>-0.67809999999999993</v>
      </c>
      <c r="AO25" s="63">
        <f t="shared" si="1"/>
        <v>3.3219000000000003</v>
      </c>
      <c r="AP25" s="52">
        <f t="shared" si="2"/>
        <v>0</v>
      </c>
    </row>
    <row r="26" spans="1:42" ht="18.75" x14ac:dyDescent="0.3">
      <c r="A26" s="54">
        <f t="shared" si="3"/>
        <v>18</v>
      </c>
      <c r="B26" s="54"/>
      <c r="C26" s="54"/>
      <c r="D26" s="54"/>
      <c r="E26" s="55"/>
      <c r="F26" s="56"/>
      <c r="G26" s="64"/>
      <c r="H26" s="80"/>
      <c r="I26" s="80"/>
      <c r="J26" s="80"/>
      <c r="K26" s="65"/>
      <c r="L26" s="82" t="s">
        <v>59</v>
      </c>
      <c r="M26" s="66"/>
      <c r="N26" s="22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50"/>
      <c r="AF26" s="60"/>
      <c r="AG26" s="60"/>
      <c r="AH26" s="60"/>
      <c r="AI26" s="60"/>
      <c r="AJ26" s="60"/>
      <c r="AK26" s="50"/>
      <c r="AL26" s="81" t="s">
        <v>59</v>
      </c>
      <c r="AM26" s="62"/>
      <c r="AN26" s="63">
        <f t="shared" si="0"/>
        <v>-0.67809999999999993</v>
      </c>
      <c r="AO26" s="63">
        <f t="shared" si="1"/>
        <v>3.3219000000000003</v>
      </c>
      <c r="AP26" s="52">
        <f t="shared" si="2"/>
        <v>0</v>
      </c>
    </row>
    <row r="27" spans="1:42" ht="18.75" x14ac:dyDescent="0.3">
      <c r="A27" s="54">
        <f t="shared" si="3"/>
        <v>19</v>
      </c>
      <c r="B27" s="54"/>
      <c r="C27" s="54"/>
      <c r="D27" s="54"/>
      <c r="E27" s="55"/>
      <c r="F27" s="56"/>
      <c r="G27" s="64"/>
      <c r="H27" s="80"/>
      <c r="I27" s="80"/>
      <c r="J27" s="80"/>
      <c r="K27" s="65"/>
      <c r="L27" s="82" t="s">
        <v>60</v>
      </c>
      <c r="M27" s="66"/>
      <c r="N27" s="22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0"/>
      <c r="AF27" s="60"/>
      <c r="AG27" s="60"/>
      <c r="AH27" s="60"/>
      <c r="AI27" s="60"/>
      <c r="AJ27" s="60"/>
      <c r="AK27" s="50"/>
      <c r="AL27" s="81" t="s">
        <v>60</v>
      </c>
      <c r="AM27" s="62"/>
      <c r="AN27" s="63">
        <f t="shared" si="0"/>
        <v>-0.67809999999999993</v>
      </c>
      <c r="AO27" s="63">
        <f t="shared" si="1"/>
        <v>3.3219000000000003</v>
      </c>
      <c r="AP27" s="52">
        <f t="shared" si="2"/>
        <v>0</v>
      </c>
    </row>
    <row r="28" spans="1:42" ht="18.75" x14ac:dyDescent="0.3">
      <c r="A28" s="54">
        <f t="shared" si="3"/>
        <v>20</v>
      </c>
      <c r="B28" s="67"/>
      <c r="C28" s="67"/>
      <c r="D28" s="54"/>
      <c r="E28" s="55"/>
      <c r="F28" s="56"/>
      <c r="G28" s="64"/>
      <c r="H28" s="80"/>
      <c r="I28" s="80"/>
      <c r="J28" s="80"/>
      <c r="K28" s="65"/>
      <c r="L28" s="82" t="s">
        <v>61</v>
      </c>
      <c r="M28" s="66"/>
      <c r="N28" s="22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50"/>
      <c r="AF28" s="60"/>
      <c r="AG28" s="60"/>
      <c r="AH28" s="60"/>
      <c r="AI28" s="60"/>
      <c r="AJ28" s="60"/>
      <c r="AK28" s="50"/>
      <c r="AL28" s="81" t="s">
        <v>61</v>
      </c>
      <c r="AM28" s="62"/>
      <c r="AN28" s="63">
        <f t="shared" si="0"/>
        <v>-0.67809999999999993</v>
      </c>
      <c r="AO28" s="63">
        <f t="shared" si="1"/>
        <v>3.3219000000000003</v>
      </c>
      <c r="AP28" s="52">
        <f t="shared" si="2"/>
        <v>0</v>
      </c>
    </row>
    <row r="29" spans="1:42" ht="18.75" x14ac:dyDescent="0.3">
      <c r="A29" s="54">
        <f t="shared" si="3"/>
        <v>21</v>
      </c>
      <c r="B29" s="67"/>
      <c r="C29" s="67"/>
      <c r="D29" s="54"/>
      <c r="E29" s="55"/>
      <c r="F29" s="56"/>
      <c r="G29" s="64"/>
      <c r="H29" s="80"/>
      <c r="I29" s="80"/>
      <c r="J29" s="80"/>
      <c r="K29" s="65"/>
      <c r="L29" s="82" t="s">
        <v>62</v>
      </c>
      <c r="M29" s="66"/>
      <c r="N29" s="22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50"/>
      <c r="AF29" s="60"/>
      <c r="AG29" s="60"/>
      <c r="AH29" s="60"/>
      <c r="AI29" s="60"/>
      <c r="AJ29" s="60"/>
      <c r="AK29" s="50"/>
      <c r="AL29" s="81" t="s">
        <v>62</v>
      </c>
      <c r="AM29" s="62"/>
      <c r="AN29" s="63">
        <f t="shared" si="0"/>
        <v>-0.67809999999999993</v>
      </c>
      <c r="AO29" s="63">
        <f t="shared" si="1"/>
        <v>3.3219000000000003</v>
      </c>
      <c r="AP29" s="52">
        <f t="shared" si="2"/>
        <v>0</v>
      </c>
    </row>
    <row r="30" spans="1:42" ht="18.75" x14ac:dyDescent="0.3">
      <c r="A30" s="54">
        <f t="shared" si="3"/>
        <v>22</v>
      </c>
      <c r="B30" s="67"/>
      <c r="C30" s="67"/>
      <c r="D30" s="54"/>
      <c r="E30" s="55"/>
      <c r="F30" s="56"/>
      <c r="G30" s="64"/>
      <c r="H30" s="80"/>
      <c r="I30" s="80"/>
      <c r="J30" s="80"/>
      <c r="K30" s="65"/>
      <c r="L30" s="82" t="s">
        <v>63</v>
      </c>
      <c r="M30" s="66"/>
      <c r="N30" s="22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0"/>
      <c r="AF30" s="60"/>
      <c r="AG30" s="60"/>
      <c r="AH30" s="60"/>
      <c r="AI30" s="60"/>
      <c r="AJ30" s="60"/>
      <c r="AK30" s="50"/>
      <c r="AL30" s="81" t="s">
        <v>63</v>
      </c>
      <c r="AM30" s="62"/>
      <c r="AN30" s="63">
        <f t="shared" si="0"/>
        <v>-0.67809999999999993</v>
      </c>
      <c r="AO30" s="63">
        <f t="shared" si="1"/>
        <v>3.3219000000000003</v>
      </c>
      <c r="AP30" s="52">
        <f t="shared" si="2"/>
        <v>0</v>
      </c>
    </row>
    <row r="31" spans="1:42" ht="18.75" x14ac:dyDescent="0.3">
      <c r="A31" s="54">
        <f t="shared" si="3"/>
        <v>23</v>
      </c>
      <c r="B31" s="67"/>
      <c r="C31" s="67"/>
      <c r="D31" s="54"/>
      <c r="E31" s="55"/>
      <c r="F31" s="56"/>
      <c r="G31" s="64"/>
      <c r="H31" s="80"/>
      <c r="I31" s="80"/>
      <c r="J31" s="80"/>
      <c r="K31" s="65"/>
      <c r="L31" s="82" t="s">
        <v>64</v>
      </c>
      <c r="M31" s="66"/>
      <c r="N31" s="22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50"/>
      <c r="AF31" s="60"/>
      <c r="AG31" s="60"/>
      <c r="AH31" s="60"/>
      <c r="AI31" s="60"/>
      <c r="AJ31" s="60"/>
      <c r="AK31" s="50"/>
      <c r="AL31" s="81" t="s">
        <v>64</v>
      </c>
      <c r="AM31" s="62"/>
      <c r="AN31" s="63">
        <f t="shared" si="0"/>
        <v>-0.67809999999999993</v>
      </c>
      <c r="AO31" s="63">
        <f t="shared" si="1"/>
        <v>3.3219000000000003</v>
      </c>
      <c r="AP31" s="52">
        <f t="shared" si="2"/>
        <v>0</v>
      </c>
    </row>
    <row r="32" spans="1:42" ht="18.75" x14ac:dyDescent="0.3">
      <c r="A32" s="54">
        <f t="shared" si="3"/>
        <v>24</v>
      </c>
      <c r="B32" s="67"/>
      <c r="C32" s="67"/>
      <c r="D32" s="54"/>
      <c r="E32" s="55"/>
      <c r="F32" s="56"/>
      <c r="G32" s="64"/>
      <c r="H32" s="80"/>
      <c r="I32" s="80"/>
      <c r="J32" s="80"/>
      <c r="K32" s="65"/>
      <c r="L32" s="82" t="s">
        <v>65</v>
      </c>
      <c r="M32" s="66"/>
      <c r="N32" s="22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50"/>
      <c r="AF32" s="60"/>
      <c r="AG32" s="60"/>
      <c r="AH32" s="60"/>
      <c r="AI32" s="60"/>
      <c r="AJ32" s="60"/>
      <c r="AK32" s="50"/>
      <c r="AL32" s="81" t="s">
        <v>65</v>
      </c>
      <c r="AM32" s="62"/>
      <c r="AN32" s="63">
        <f t="shared" si="0"/>
        <v>-0.67809999999999993</v>
      </c>
      <c r="AO32" s="63">
        <f t="shared" si="1"/>
        <v>3.3219000000000003</v>
      </c>
      <c r="AP32" s="52">
        <f t="shared" si="2"/>
        <v>0</v>
      </c>
    </row>
    <row r="33" spans="1:42" ht="18.75" x14ac:dyDescent="0.3">
      <c r="A33" s="54">
        <f t="shared" si="3"/>
        <v>25</v>
      </c>
      <c r="B33" s="54"/>
      <c r="C33" s="54"/>
      <c r="D33" s="54"/>
      <c r="E33" s="55"/>
      <c r="F33" s="56"/>
      <c r="G33" s="64"/>
      <c r="H33" s="80"/>
      <c r="I33" s="80"/>
      <c r="J33" s="80"/>
      <c r="K33" s="65"/>
      <c r="L33" s="82" t="s">
        <v>66</v>
      </c>
      <c r="M33" s="66"/>
      <c r="N33" s="22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0"/>
      <c r="AF33" s="60"/>
      <c r="AG33" s="60"/>
      <c r="AH33" s="60"/>
      <c r="AI33" s="60"/>
      <c r="AJ33" s="60"/>
      <c r="AK33" s="50"/>
      <c r="AL33" s="81" t="s">
        <v>66</v>
      </c>
      <c r="AM33" s="62"/>
      <c r="AN33" s="63">
        <f t="shared" si="0"/>
        <v>-0.67809999999999993</v>
      </c>
      <c r="AO33" s="63">
        <f t="shared" si="1"/>
        <v>3.3219000000000003</v>
      </c>
      <c r="AP33" s="52">
        <f t="shared" si="2"/>
        <v>0</v>
      </c>
    </row>
    <row r="34" spans="1:42" ht="18.75" x14ac:dyDescent="0.3">
      <c r="A34" s="54">
        <f t="shared" si="3"/>
        <v>26</v>
      </c>
      <c r="B34" s="67"/>
      <c r="C34" s="54"/>
      <c r="D34" s="54"/>
      <c r="E34" s="55"/>
      <c r="F34" s="56"/>
      <c r="G34" s="64"/>
      <c r="H34" s="80"/>
      <c r="I34" s="80"/>
      <c r="J34" s="80"/>
      <c r="K34" s="65"/>
      <c r="L34" s="82" t="s">
        <v>67</v>
      </c>
      <c r="M34" s="66"/>
      <c r="N34" s="22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50"/>
      <c r="AF34" s="60"/>
      <c r="AG34" s="60"/>
      <c r="AH34" s="60"/>
      <c r="AI34" s="60"/>
      <c r="AJ34" s="60"/>
      <c r="AK34" s="50"/>
      <c r="AL34" s="81" t="s">
        <v>67</v>
      </c>
      <c r="AM34" s="62"/>
      <c r="AN34" s="63">
        <f t="shared" si="0"/>
        <v>-0.67809999999999993</v>
      </c>
      <c r="AO34" s="63">
        <f t="shared" si="1"/>
        <v>3.3219000000000003</v>
      </c>
      <c r="AP34" s="52">
        <f t="shared" si="2"/>
        <v>0</v>
      </c>
    </row>
    <row r="35" spans="1:42" ht="18.75" x14ac:dyDescent="0.3">
      <c r="A35" s="54">
        <f t="shared" si="3"/>
        <v>27</v>
      </c>
      <c r="B35" s="68"/>
      <c r="C35" s="68"/>
      <c r="D35" s="54"/>
      <c r="E35" s="55"/>
      <c r="F35" s="56"/>
      <c r="G35" s="64"/>
      <c r="H35" s="80"/>
      <c r="I35" s="80"/>
      <c r="J35" s="80"/>
      <c r="K35" s="65"/>
      <c r="L35" s="82" t="s">
        <v>68</v>
      </c>
      <c r="M35" s="66"/>
      <c r="N35" s="22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50"/>
      <c r="AF35" s="60"/>
      <c r="AG35" s="60"/>
      <c r="AH35" s="60"/>
      <c r="AI35" s="60"/>
      <c r="AJ35" s="60"/>
      <c r="AK35" s="50"/>
      <c r="AL35" s="81" t="s">
        <v>68</v>
      </c>
      <c r="AM35" s="62"/>
      <c r="AN35" s="63">
        <f t="shared" si="0"/>
        <v>-0.67809999999999993</v>
      </c>
      <c r="AO35" s="63">
        <f t="shared" si="1"/>
        <v>3.3219000000000003</v>
      </c>
      <c r="AP35" s="52">
        <f t="shared" si="2"/>
        <v>0</v>
      </c>
    </row>
    <row r="36" spans="1:42" ht="18.75" x14ac:dyDescent="0.3">
      <c r="A36" s="54">
        <f t="shared" si="3"/>
        <v>28</v>
      </c>
      <c r="B36" s="67"/>
      <c r="C36" s="67"/>
      <c r="D36" s="54"/>
      <c r="E36" s="55"/>
      <c r="F36" s="56"/>
      <c r="G36" s="64"/>
      <c r="H36" s="80"/>
      <c r="I36" s="80"/>
      <c r="J36" s="80"/>
      <c r="K36" s="65"/>
      <c r="L36" s="82" t="s">
        <v>69</v>
      </c>
      <c r="M36" s="66"/>
      <c r="N36" s="22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50"/>
      <c r="AF36" s="60"/>
      <c r="AG36" s="60"/>
      <c r="AH36" s="60"/>
      <c r="AI36" s="60"/>
      <c r="AJ36" s="60"/>
      <c r="AK36" s="50"/>
      <c r="AL36" s="81" t="s">
        <v>69</v>
      </c>
      <c r="AM36" s="62"/>
      <c r="AN36" s="63">
        <f t="shared" si="0"/>
        <v>-0.67809999999999993</v>
      </c>
      <c r="AO36" s="63">
        <f t="shared" si="1"/>
        <v>3.3219000000000003</v>
      </c>
      <c r="AP36" s="52">
        <f t="shared" si="2"/>
        <v>0</v>
      </c>
    </row>
    <row r="37" spans="1:42" ht="18.75" x14ac:dyDescent="0.3">
      <c r="A37" s="54">
        <f t="shared" si="3"/>
        <v>29</v>
      </c>
      <c r="B37" s="67"/>
      <c r="C37" s="67"/>
      <c r="D37" s="54"/>
      <c r="E37" s="55"/>
      <c r="F37" s="56"/>
      <c r="G37" s="64"/>
      <c r="H37" s="80"/>
      <c r="I37" s="80"/>
      <c r="J37" s="80"/>
      <c r="K37" s="65"/>
      <c r="L37" s="82" t="s">
        <v>70</v>
      </c>
      <c r="M37" s="66"/>
      <c r="N37" s="22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0"/>
      <c r="AF37" s="60"/>
      <c r="AG37" s="60"/>
      <c r="AH37" s="60"/>
      <c r="AI37" s="60"/>
      <c r="AJ37" s="60"/>
      <c r="AK37" s="50"/>
      <c r="AL37" s="81" t="s">
        <v>70</v>
      </c>
      <c r="AM37" s="62"/>
      <c r="AN37" s="63">
        <f t="shared" si="0"/>
        <v>-0.67809999999999993</v>
      </c>
      <c r="AO37" s="63">
        <f t="shared" si="1"/>
        <v>3.3219000000000003</v>
      </c>
      <c r="AP37" s="52">
        <f t="shared" si="2"/>
        <v>0</v>
      </c>
    </row>
    <row r="38" spans="1:42" ht="18.75" x14ac:dyDescent="0.3">
      <c r="A38" s="54">
        <f t="shared" si="3"/>
        <v>30</v>
      </c>
      <c r="B38" s="67"/>
      <c r="C38" s="54"/>
      <c r="D38" s="54"/>
      <c r="E38" s="55"/>
      <c r="F38" s="56"/>
      <c r="G38" s="64"/>
      <c r="H38" s="80"/>
      <c r="I38" s="80"/>
      <c r="J38" s="80"/>
      <c r="K38" s="65"/>
      <c r="L38" s="82" t="s">
        <v>71</v>
      </c>
      <c r="M38" s="66"/>
      <c r="N38" s="22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50"/>
      <c r="AF38" s="60"/>
      <c r="AG38" s="60"/>
      <c r="AH38" s="60"/>
      <c r="AI38" s="60"/>
      <c r="AJ38" s="60"/>
      <c r="AK38" s="50"/>
      <c r="AL38" s="81" t="s">
        <v>71</v>
      </c>
      <c r="AM38" s="62"/>
      <c r="AN38" s="63">
        <f t="shared" si="0"/>
        <v>-0.67809999999999993</v>
      </c>
      <c r="AO38" s="63">
        <f t="shared" si="1"/>
        <v>3.3219000000000003</v>
      </c>
      <c r="AP38" s="52">
        <f t="shared" si="2"/>
        <v>0</v>
      </c>
    </row>
    <row r="39" spans="1:42" ht="18.75" x14ac:dyDescent="0.3">
      <c r="A39" s="54">
        <f t="shared" si="3"/>
        <v>31</v>
      </c>
      <c r="B39" s="54"/>
      <c r="C39" s="54"/>
      <c r="D39" s="54"/>
      <c r="E39" s="55"/>
      <c r="F39" s="56"/>
      <c r="G39" s="64"/>
      <c r="H39" s="80"/>
      <c r="I39" s="80"/>
      <c r="J39" s="80"/>
      <c r="K39" s="65"/>
      <c r="L39" s="82" t="s">
        <v>72</v>
      </c>
      <c r="M39" s="66"/>
      <c r="N39" s="22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50"/>
      <c r="AF39" s="60"/>
      <c r="AG39" s="60"/>
      <c r="AH39" s="60"/>
      <c r="AI39" s="60"/>
      <c r="AJ39" s="60"/>
      <c r="AK39" s="50"/>
      <c r="AL39" s="81" t="s">
        <v>72</v>
      </c>
      <c r="AM39" s="62"/>
      <c r="AN39" s="63">
        <f t="shared" si="0"/>
        <v>-0.67809999999999993</v>
      </c>
      <c r="AO39" s="63">
        <f t="shared" si="1"/>
        <v>3.3219000000000003</v>
      </c>
      <c r="AP39" s="52">
        <f t="shared" si="2"/>
        <v>0</v>
      </c>
    </row>
    <row r="40" spans="1:42" ht="18.75" x14ac:dyDescent="0.3">
      <c r="AM40" s="69"/>
      <c r="AN40" s="70"/>
      <c r="AO40" s="71"/>
    </row>
    <row r="41" spans="1:42" ht="18.75" x14ac:dyDescent="0.3">
      <c r="AM41" s="69"/>
      <c r="AN41" s="70"/>
      <c r="AO41" s="71"/>
    </row>
    <row r="42" spans="1:42" x14ac:dyDescent="0.25">
      <c r="AM42" s="72">
        <f>AVERAGE(AM9:AM37)</f>
        <v>8</v>
      </c>
      <c r="AN42" t="s">
        <v>73</v>
      </c>
      <c r="AO42" s="73"/>
      <c r="AP42" s="74"/>
    </row>
    <row r="43" spans="1:42" x14ac:dyDescent="0.25">
      <c r="AM43" s="75"/>
    </row>
    <row r="44" spans="1:42" x14ac:dyDescent="0.25">
      <c r="AM44" s="75"/>
    </row>
  </sheetData>
  <mergeCells count="11">
    <mergeCell ref="AI6:AL6"/>
    <mergeCell ref="AM6:AP6"/>
    <mergeCell ref="H7:K7"/>
    <mergeCell ref="AF8:AJ8"/>
    <mergeCell ref="R5:AG5"/>
    <mergeCell ref="N6:O6"/>
    <mergeCell ref="R6:T6"/>
    <mergeCell ref="U6:W6"/>
    <mergeCell ref="X6:AB6"/>
    <mergeCell ref="AC6:AE6"/>
    <mergeCell ref="AF6:AG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competences E42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alain1</dc:creator>
  <cp:lastModifiedBy>alain1</cp:lastModifiedBy>
  <dcterms:created xsi:type="dcterms:W3CDTF">2020-12-01T08:48:59Z</dcterms:created>
  <dcterms:modified xsi:type="dcterms:W3CDTF">2020-12-01T09:14:58Z</dcterms:modified>
</cp:coreProperties>
</file>